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C475" lockStructure="1"/>
  <bookViews>
    <workbookView xWindow="0" yWindow="300" windowWidth="19416" windowHeight="9156" tabRatio="908" firstSheet="4" activeTab="12"/>
  </bookViews>
  <sheets>
    <sheet name="Данные отчетности" sheetId="13" r:id="rId1"/>
    <sheet name="Дебиторы" sheetId="1" r:id="rId2"/>
    <sheet name="Кредиторы" sheetId="2" r:id="rId3"/>
    <sheet name="Крат.Фин.влож." sheetId="3" r:id="rId4"/>
    <sheet name="Долг.Фин.влож." sheetId="4" r:id="rId5"/>
    <sheet name="Крат.займы" sheetId="5" r:id="rId6"/>
    <sheet name="Долг.займы" sheetId="6" r:id="rId7"/>
    <sheet name="ОС" sheetId="7" r:id="rId8"/>
    <sheet name="Доходн влож в мат ценности" sheetId="12" r:id="rId9"/>
    <sheet name="Запасы" sheetId="8" r:id="rId10"/>
    <sheet name="Ф-2" sheetId="9" r:id="rId11"/>
    <sheet name="ЛИЗИНГ" sheetId="10" r:id="rId12"/>
    <sheet name="Обеспечения полученные и выданн" sheetId="11" r:id="rId13"/>
  </sheets>
  <calcPr calcId="145621" iterateDelta="1E-4"/>
</workbook>
</file>

<file path=xl/calcChain.xml><?xml version="1.0" encoding="utf-8"?>
<calcChain xmlns="http://schemas.openxmlformats.org/spreadsheetml/2006/main">
  <c r="C23" i="7" l="1"/>
  <c r="C12" i="7"/>
  <c r="C33" i="7"/>
  <c r="D9" i="4" l="1"/>
  <c r="F44" i="2"/>
  <c r="F40" i="2"/>
  <c r="F32" i="2"/>
  <c r="F29" i="2"/>
  <c r="F26" i="2"/>
  <c r="E14" i="2"/>
  <c r="F38" i="1"/>
  <c r="E38" i="1"/>
  <c r="F33" i="1"/>
  <c r="F14" i="1"/>
  <c r="D22" i="11"/>
  <c r="G9" i="10"/>
  <c r="F9" i="10"/>
  <c r="E9" i="10"/>
  <c r="D9" i="10"/>
  <c r="E1" i="9"/>
  <c r="B9" i="8"/>
  <c r="C3" i="7"/>
  <c r="C40" i="7" s="1"/>
  <c r="F38" i="13"/>
  <c r="F14" i="2" l="1"/>
  <c r="F45" i="2" s="1"/>
  <c r="E9" i="4" l="1"/>
  <c r="F6" i="13" l="1"/>
  <c r="H6" i="13"/>
  <c r="I6" i="13"/>
  <c r="J6" i="13" s="1"/>
  <c r="F7" i="13"/>
  <c r="H7" i="13"/>
  <c r="I7" i="13"/>
  <c r="J7" i="13"/>
  <c r="F8" i="13"/>
  <c r="H8" i="13"/>
  <c r="I8" i="13"/>
  <c r="J8" i="13" s="1"/>
  <c r="F9" i="13"/>
  <c r="H9" i="13"/>
  <c r="I9" i="13"/>
  <c r="J9" i="13" s="1"/>
  <c r="F10" i="13"/>
  <c r="H10" i="13"/>
  <c r="I10" i="13"/>
  <c r="J10" i="13"/>
  <c r="F11" i="13"/>
  <c r="H11" i="13"/>
  <c r="I11" i="13"/>
  <c r="J11" i="13"/>
  <c r="F12" i="13"/>
  <c r="H12" i="13"/>
  <c r="I12" i="13"/>
  <c r="J12" i="13" s="1"/>
  <c r="F13" i="13"/>
  <c r="H13" i="13"/>
  <c r="I13" i="13"/>
  <c r="J13" i="13" s="1"/>
  <c r="F16" i="13"/>
  <c r="H16" i="13"/>
  <c r="I16" i="13"/>
  <c r="J16" i="13" s="1"/>
  <c r="F17" i="13"/>
  <c r="H17" i="13"/>
  <c r="I17" i="13"/>
  <c r="J17" i="13" s="1"/>
  <c r="F18" i="13"/>
  <c r="H18" i="13"/>
  <c r="I18" i="13"/>
  <c r="J18" i="13" s="1"/>
  <c r="F19" i="13"/>
  <c r="H19" i="13"/>
  <c r="I19" i="13"/>
  <c r="J19" i="13" s="1"/>
  <c r="F20" i="13"/>
  <c r="H20" i="13"/>
  <c r="I20" i="13"/>
  <c r="J20" i="13"/>
  <c r="F21" i="13"/>
  <c r="H21" i="13"/>
  <c r="I21" i="13"/>
  <c r="J21" i="13"/>
  <c r="F22" i="13"/>
  <c r="H22" i="13"/>
  <c r="I22" i="13"/>
  <c r="J22" i="13"/>
  <c r="F23" i="13"/>
  <c r="H23" i="13"/>
  <c r="I23" i="13"/>
  <c r="J23" i="13" s="1"/>
  <c r="F24" i="13"/>
  <c r="H24" i="13"/>
  <c r="I24" i="13"/>
  <c r="J24" i="13" s="1"/>
  <c r="I31" i="13"/>
  <c r="I33" i="13"/>
  <c r="I35" i="13"/>
  <c r="B15" i="12" l="1"/>
  <c r="E14" i="1" l="1"/>
  <c r="D12" i="11" l="1"/>
  <c r="C41" i="9"/>
  <c r="D26" i="9"/>
  <c r="C10" i="6"/>
  <c r="B10" i="6"/>
  <c r="C12" i="5"/>
  <c r="B12" i="5"/>
  <c r="F7" i="3"/>
  <c r="E7" i="3"/>
  <c r="E41" i="9" l="1"/>
  <c r="E44" i="2" l="1"/>
  <c r="E32" i="2"/>
  <c r="E29" i="2"/>
  <c r="F27" i="1" l="1"/>
  <c r="F39" i="1" l="1"/>
  <c r="E26" i="2"/>
  <c r="E27" i="1"/>
  <c r="E33" i="1" l="1"/>
  <c r="E40" i="2"/>
  <c r="E45" i="2" l="1"/>
  <c r="E39" i="1"/>
</calcChain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последняя отчетная дата</t>
        </r>
      </text>
    </comment>
  </commentList>
</comments>
</file>

<file path=xl/sharedStrings.xml><?xml version="1.0" encoding="utf-8"?>
<sst xmlns="http://schemas.openxmlformats.org/spreadsheetml/2006/main" count="251" uniqueCount="182">
  <si>
    <t>Наименование дебитора</t>
  </si>
  <si>
    <t>Дата возникновения</t>
  </si>
  <si>
    <t>Причины возникновения</t>
  </si>
  <si>
    <t>Наименование кредитора</t>
  </si>
  <si>
    <t>Предприятие</t>
  </si>
  <si>
    <t>Вид вложения</t>
  </si>
  <si>
    <t>Дата выдачи</t>
  </si>
  <si>
    <t>Процентная ставка</t>
  </si>
  <si>
    <t>Сумма, тыс. руб.</t>
  </si>
  <si>
    <t>Дата погашения</t>
  </si>
  <si>
    <t>Доля в УК</t>
  </si>
  <si>
    <t>Цель участия в организации</t>
  </si>
  <si>
    <t>Дата получения</t>
  </si>
  <si>
    <t>Целевое использование</t>
  </si>
  <si>
    <t>Наименование группы ОС</t>
  </si>
  <si>
    <t>ИТОГО</t>
  </si>
  <si>
    <t>ВСЕГО</t>
  </si>
  <si>
    <t>Итого</t>
  </si>
  <si>
    <t>Всего</t>
  </si>
  <si>
    <t>Запасы</t>
  </si>
  <si>
    <t xml:space="preserve">                                                                              "Поставщики и подрядчики"</t>
  </si>
  <si>
    <t xml:space="preserve"> "Покупатели и заказчики"</t>
  </si>
  <si>
    <t>"Налоги"</t>
  </si>
  <si>
    <t>"Прочие дебиторы"</t>
  </si>
  <si>
    <t xml:space="preserve">                                                                "Поставщики и подрядчики"</t>
  </si>
  <si>
    <t>"Задолженность перед персоналом организации"</t>
  </si>
  <si>
    <t>"Задолженность перед государственными внебюджетными фондами"</t>
  </si>
  <si>
    <t>"Задолженность по налогам и сборам"</t>
  </si>
  <si>
    <t xml:space="preserve"> "Прочие кредиторы"</t>
  </si>
  <si>
    <t>Стоимость, тыс.руб.</t>
  </si>
  <si>
    <t>тыс.руб.</t>
  </si>
  <si>
    <t>Сумма расхода</t>
  </si>
  <si>
    <t>Итого:</t>
  </si>
  <si>
    <t xml:space="preserve">Расшифровка Прочих доходов и расходов </t>
  </si>
  <si>
    <t>(тыс.руб.)</t>
  </si>
  <si>
    <t>Сумма дохода</t>
  </si>
  <si>
    <t>Прочие расходы</t>
  </si>
  <si>
    <t>лизингодатель</t>
  </si>
  <si>
    <t>№, Дата дог.</t>
  </si>
  <si>
    <t>окончание срока действ. Дог.</t>
  </si>
  <si>
    <t>банк</t>
  </si>
  <si>
    <t>контрагент</t>
  </si>
  <si>
    <t>вид обеспечения</t>
  </si>
  <si>
    <t>дата начала</t>
  </si>
  <si>
    <t>№ дог.</t>
  </si>
  <si>
    <t>Сумма
кредита
тыс.руб</t>
  </si>
  <si>
    <t>Сумма кредита, тыс. руб</t>
  </si>
  <si>
    <t>Амортизация ОС</t>
  </si>
  <si>
    <t>Аренда помещений, оборудования</t>
  </si>
  <si>
    <t>ГСМ</t>
  </si>
  <si>
    <t>Страховые взносы</t>
  </si>
  <si>
    <t>Информационные услуги</t>
  </si>
  <si>
    <t>Командировочные расходы</t>
  </si>
  <si>
    <t>Консультационные расходы</t>
  </si>
  <si>
    <t>Налоги и сборы</t>
  </si>
  <si>
    <t>Оплата труда</t>
  </si>
  <si>
    <t>Реклама</t>
  </si>
  <si>
    <t>Страхование автотранспорта, имущества</t>
  </si>
  <si>
    <t>ТО автотранспорта</t>
  </si>
  <si>
    <t>Транспортные расходы</t>
  </si>
  <si>
    <t>Услуги нотариуса</t>
  </si>
  <si>
    <t>Услуги связи</t>
  </si>
  <si>
    <t>Текущий ремонт</t>
  </si>
  <si>
    <t>проценты за пользование денежными средствами по договору займа</t>
  </si>
  <si>
    <t>Курсовые разницы</t>
  </si>
  <si>
    <t>Госпошлина</t>
  </si>
  <si>
    <t>Списание дебиторской и кредиторской задолженности</t>
  </si>
  <si>
    <t>Поступление и расходы от выбытия ОС</t>
  </si>
  <si>
    <t>Услуги банка</t>
  </si>
  <si>
    <t>Пени, штрафы, неустойки</t>
  </si>
  <si>
    <t>Прочие доходы и расходы</t>
  </si>
  <si>
    <t>Проценты к уплате</t>
  </si>
  <si>
    <t>Компенсационные выплаты</t>
  </si>
  <si>
    <t>Обслуживание ПК</t>
  </si>
  <si>
    <t>Почтовые расходы</t>
  </si>
  <si>
    <t>Услуги программиста</t>
  </si>
  <si>
    <t>Электроэнергия</t>
  </si>
  <si>
    <t>госпошлина</t>
  </si>
  <si>
    <t>Проценты к получению</t>
  </si>
  <si>
    <t>Задолженность, тыс. руб.</t>
  </si>
  <si>
    <t>Сумма задолжен-
ности, тыс. руб.</t>
  </si>
  <si>
    <t xml:space="preserve">Вид (группа) ОС: </t>
  </si>
  <si>
    <t>Наименование статьи*</t>
  </si>
  <si>
    <t>Прочие доходы*</t>
  </si>
  <si>
    <t>Прочие расходы*</t>
  </si>
  <si>
    <t>* при наличии других статей вносятся изменения.</t>
  </si>
  <si>
    <t xml:space="preserve">Наименование </t>
  </si>
  <si>
    <t>Чистая прибыль</t>
  </si>
  <si>
    <t>Отклонение последнего периода от предпоследнего, %</t>
  </si>
  <si>
    <t>Отклонение абс. последнего периода от предпоследнего</t>
  </si>
  <si>
    <t>3 кв. 2017</t>
  </si>
  <si>
    <t>2 кв. 2017</t>
  </si>
  <si>
    <t>1 кв. 2017</t>
  </si>
  <si>
    <t>4 кв. 2016</t>
  </si>
  <si>
    <t>3 кв. 2016</t>
  </si>
  <si>
    <t>2 кв. 2016</t>
  </si>
  <si>
    <t>3 кв. 2015</t>
  </si>
  <si>
    <t>2 кв. 2015</t>
  </si>
  <si>
    <t>1 кв. 2015</t>
  </si>
  <si>
    <t>Динамика объемных показателей</t>
  </si>
  <si>
    <t>х</t>
  </si>
  <si>
    <t>2400</t>
  </si>
  <si>
    <t>2300</t>
  </si>
  <si>
    <t>Прибыль (убыток) до налогообложения</t>
  </si>
  <si>
    <t>2200</t>
  </si>
  <si>
    <t>Прибыль (убыток) от продаж</t>
  </si>
  <si>
    <t>2120</t>
  </si>
  <si>
    <t>Себестоимость продаж</t>
  </si>
  <si>
    <t>2110</t>
  </si>
  <si>
    <t>Выручка от продажи товаров работ услуг</t>
  </si>
  <si>
    <t>Значение за предыдущий период</t>
  </si>
  <si>
    <t>Значение за отчетный период</t>
  </si>
  <si>
    <t>Код</t>
  </si>
  <si>
    <t>Наименование показателя</t>
  </si>
  <si>
    <t>Задолженность по вкладам в УК (дебетовое сальдо счета 75, субсчет "Расчеты по вкладам в УК")</t>
  </si>
  <si>
    <t>ЕСЛИ такие данные имеются по отчётности:</t>
  </si>
  <si>
    <t>Баланс</t>
  </si>
  <si>
    <t>Итого по разделу V</t>
  </si>
  <si>
    <t>Прочие краткосрочные обязательства</t>
  </si>
  <si>
    <t>Резервы предстоящих расходов</t>
  </si>
  <si>
    <t>Доходы будущих периодов</t>
  </si>
  <si>
    <t xml:space="preserve">Кредиторская задолженность </t>
  </si>
  <si>
    <t>Займы и кредиты</t>
  </si>
  <si>
    <t>Долгосрочные обязательства</t>
  </si>
  <si>
    <t>Итого по разделу III</t>
  </si>
  <si>
    <t>Значение на предыдущий квартал</t>
  </si>
  <si>
    <t>Значение на отчетную дату</t>
  </si>
  <si>
    <t>Строка баланса</t>
  </si>
  <si>
    <t>ПАССИВ</t>
  </si>
  <si>
    <t>Итого по разделу II</t>
  </si>
  <si>
    <t>Денежные средства</t>
  </si>
  <si>
    <t>Краткосрочные финансовые вложения</t>
  </si>
  <si>
    <t>Задолженность учредителей по взносам</t>
  </si>
  <si>
    <t>Дебиторская задолженность (до 12 мес.)</t>
  </si>
  <si>
    <t>НДС по приобретенным ценностям</t>
  </si>
  <si>
    <t>Внеоборотные активы</t>
  </si>
  <si>
    <t>Отклонение на отчетную дату в сравнении с предыдущим периодом, в %</t>
  </si>
  <si>
    <t>Отклонение абсолютной величины на отчетную дату в сравнении с предыдущим периодом</t>
  </si>
  <si>
    <t>Уд вес на предыдущую дату</t>
  </si>
  <si>
    <t>Уд. Вес на отчетную дату</t>
  </si>
  <si>
    <t>АКТИВ</t>
  </si>
  <si>
    <t>Дата</t>
  </si>
  <si>
    <t>Наименование заемщика:</t>
  </si>
  <si>
    <t>по состоянию на</t>
  </si>
  <si>
    <t>ИНН:</t>
  </si>
  <si>
    <t>Расшифровка дебиторской задолженности</t>
  </si>
  <si>
    <t>Расшифровка кредиторской задолженности</t>
  </si>
  <si>
    <t>Расшифровка краткосрочных финансовых вложений</t>
  </si>
  <si>
    <t>Расшифровка  долгосрочных финансовых вложений</t>
  </si>
  <si>
    <t xml:space="preserve">Расшифровка  краткосрочных займов и кредитов </t>
  </si>
  <si>
    <t>Расшифровка  долгосрочных займов и кредитов</t>
  </si>
  <si>
    <t xml:space="preserve">Расшифровка основных средств </t>
  </si>
  <si>
    <t xml:space="preserve">Расшифровка Доходные вложения в материальные ценности </t>
  </si>
  <si>
    <t xml:space="preserve">Запасы </t>
  </si>
  <si>
    <t xml:space="preserve">Расшифровка коммерческих расходов согласно отчету о прибылях и убытках </t>
  </si>
  <si>
    <t>Информация о лизинговых обязательствах</t>
  </si>
  <si>
    <t>Расшифровка  обеспечений полученных (поручительство, залоги, гарантии и т.д.)</t>
  </si>
  <si>
    <t>Расшифровка  обеспечений выданных (поручительства, залоги и т.д.)</t>
  </si>
  <si>
    <t>Приложение № 9 к Регламенту предоставления типовых кредитных продуктов в АО "МОСКОМБАНК"</t>
  </si>
  <si>
    <t>Прибыль по налоговому учету</t>
  </si>
  <si>
    <t>1 кв. 2018</t>
  </si>
  <si>
    <t>4 кв. 2017</t>
  </si>
  <si>
    <t>1 кв. 2016</t>
  </si>
  <si>
    <t>4 кв. 2015</t>
  </si>
  <si>
    <t>дата окончания</t>
  </si>
  <si>
    <t>вторая ( свыше 2 лет до 3 лет включ)</t>
  </si>
  <si>
    <t>третья группа (свыше 3 лет до 5 лет)</t>
  </si>
  <si>
    <t>четвертая группа (свыше 5 лет до 7 лет включительно)</t>
  </si>
  <si>
    <t>пятая группа (свыше 7 лет до 10 лет включительно)</t>
  </si>
  <si>
    <t>По данным формы №1 (тыс. руб.)</t>
  </si>
  <si>
    <t>По данным формы №2 (тыс. руб.)</t>
  </si>
  <si>
    <t>Выручка (тыс. руб.)</t>
  </si>
  <si>
    <t>Чистая прибыль (тыс. руб.)</t>
  </si>
  <si>
    <t>Сумма задолженности (тыс. руб.)</t>
  </si>
  <si>
    <t>Сумма просроченной  задолженности (тыс. руб.)</t>
  </si>
  <si>
    <t>Балансовая стоимость (тыс. руб.)</t>
  </si>
  <si>
    <t>сумма по дог. (тыс. руб.)</t>
  </si>
  <si>
    <t>оплачено (тыс. руб.)</t>
  </si>
  <si>
    <t>остаток задолж. (тыс. руб.)</t>
  </si>
  <si>
    <t>отнесено на с/с в течение квартала (тыс. руб.)</t>
  </si>
  <si>
    <t>сумма (тыс. руб.)</t>
  </si>
  <si>
    <t>сумма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</si>
</sst>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_-* #,##0_р_._-;\-* #,##0_р_._-;_-* &quot;-&quot;??_р_._-;_-@_-"/>
    <numFmt numFmtId="168" formatCode="_(* #,##0.00_);_(* \(#,##0.00\);_(* &quot;-&quot;??_);_(@_)"/>
    <numFmt numFmtId="169" formatCode="#.00,"/>
    <numFmt numFmtId="170" formatCode="#,##0.00\ _₽"/>
    <numFmt numFmtId="171" formatCode="dd/mm/yy;@"/>
    <numFmt numFmtId="172" formatCode="#,##0.00;[Red]\-#,##0.0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8" fillId="0" borderId="0"/>
    <xf numFmtId="0" fontId="21" fillId="0" borderId="0"/>
    <xf numFmtId="164" fontId="28" fillId="0" borderId="0" applyFont="0" applyFill="0" applyBorder="0" applyAlignment="0" applyProtection="0"/>
    <xf numFmtId="0" fontId="5" fillId="0" borderId="0"/>
    <xf numFmtId="0" fontId="5" fillId="0" borderId="0"/>
  </cellStyleXfs>
  <cellXfs count="467">
    <xf numFmtId="0" fontId="0" fillId="0" borderId="0" xfId="0"/>
    <xf numFmtId="0" fontId="8" fillId="0" borderId="0" xfId="0" applyFont="1"/>
    <xf numFmtId="0" fontId="10" fillId="0" borderId="0" xfId="0" applyFont="1" applyBorder="1" applyAlignment="1">
      <alignment wrapText="1"/>
    </xf>
    <xf numFmtId="0" fontId="8" fillId="0" borderId="0" xfId="0" applyFont="1" applyBorder="1"/>
    <xf numFmtId="3" fontId="10" fillId="0" borderId="0" xfId="0" applyNumberFormat="1" applyFont="1" applyBorder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0" fontId="12" fillId="0" borderId="48" xfId="0" applyFont="1" applyBorder="1"/>
    <xf numFmtId="0" fontId="23" fillId="0" borderId="0" xfId="0" applyFont="1"/>
    <xf numFmtId="0" fontId="25" fillId="0" borderId="5" xfId="0" applyFont="1" applyBorder="1"/>
    <xf numFmtId="49" fontId="29" fillId="6" borderId="0" xfId="8" applyNumberFormat="1" applyFont="1" applyFill="1" applyAlignment="1" applyProtection="1">
      <alignment vertical="center" wrapText="1"/>
      <protection locked="0"/>
    </xf>
    <xf numFmtId="49" fontId="29" fillId="6" borderId="18" xfId="8" applyNumberFormat="1" applyFont="1" applyFill="1" applyBorder="1" applyAlignment="1" applyProtection="1">
      <alignment horizontal="left" vertical="center" wrapText="1"/>
      <protection locked="0"/>
    </xf>
    <xf numFmtId="14" fontId="29" fillId="6" borderId="2" xfId="8" applyNumberFormat="1" applyFont="1" applyFill="1" applyBorder="1" applyAlignment="1" applyProtection="1">
      <alignment vertical="center" wrapText="1"/>
      <protection locked="0"/>
    </xf>
    <xf numFmtId="14" fontId="29" fillId="6" borderId="18" xfId="8" applyNumberFormat="1" applyFont="1" applyFill="1" applyBorder="1" applyAlignment="1" applyProtection="1">
      <alignment horizontal="right" vertical="center" wrapText="1"/>
      <protection locked="0"/>
    </xf>
    <xf numFmtId="3" fontId="28" fillId="6" borderId="46" xfId="8" applyNumberFormat="1" applyFont="1" applyFill="1" applyBorder="1" applyAlignment="1" applyProtection="1">
      <alignment horizontal="center"/>
      <protection locked="0"/>
    </xf>
    <xf numFmtId="3" fontId="28" fillId="6" borderId="5" xfId="8" applyNumberFormat="1" applyFont="1" applyFill="1" applyBorder="1" applyAlignment="1" applyProtection="1">
      <alignment horizontal="center"/>
      <protection locked="0"/>
    </xf>
    <xf numFmtId="3" fontId="24" fillId="6" borderId="5" xfId="8" applyNumberFormat="1" applyFont="1" applyFill="1" applyBorder="1" applyProtection="1">
      <protection locked="0"/>
    </xf>
    <xf numFmtId="0" fontId="24" fillId="6" borderId="5" xfId="8" applyFont="1" applyFill="1" applyBorder="1" applyProtection="1">
      <protection locked="0"/>
    </xf>
    <xf numFmtId="3" fontId="28" fillId="6" borderId="5" xfId="8" applyNumberFormat="1" applyFill="1" applyBorder="1" applyProtection="1">
      <protection locked="0"/>
    </xf>
    <xf numFmtId="4" fontId="28" fillId="6" borderId="5" xfId="8" applyNumberFormat="1" applyFill="1" applyBorder="1" applyProtection="1">
      <protection locked="0"/>
    </xf>
    <xf numFmtId="0" fontId="24" fillId="6" borderId="5" xfId="8" applyFont="1" applyFill="1" applyBorder="1" applyAlignment="1" applyProtection="1">
      <protection locked="0"/>
    </xf>
    <xf numFmtId="170" fontId="0" fillId="0" borderId="0" xfId="0" applyNumberFormat="1"/>
    <xf numFmtId="0" fontId="25" fillId="0" borderId="0" xfId="0" applyFont="1"/>
    <xf numFmtId="3" fontId="28" fillId="6" borderId="9" xfId="8" applyNumberFormat="1" applyFont="1" applyFill="1" applyBorder="1" applyAlignment="1" applyProtection="1">
      <alignment horizontal="center"/>
      <protection locked="0"/>
    </xf>
    <xf numFmtId="0" fontId="28" fillId="0" borderId="0" xfId="8" applyProtection="1"/>
    <xf numFmtId="3" fontId="31" fillId="0" borderId="18" xfId="8" applyNumberFormat="1" applyFont="1" applyBorder="1" applyProtection="1"/>
    <xf numFmtId="3" fontId="28" fillId="0" borderId="0" xfId="8" applyNumberFormat="1" applyProtection="1"/>
    <xf numFmtId="0" fontId="29" fillId="0" borderId="0" xfId="8" applyFont="1" applyAlignment="1" applyProtection="1">
      <alignment horizontal="right" vertical="center" wrapText="1"/>
    </xf>
    <xf numFmtId="49" fontId="30" fillId="0" borderId="0" xfId="8" applyNumberFormat="1" applyFont="1" applyAlignment="1" applyProtection="1">
      <alignment vertical="center" wrapText="1"/>
    </xf>
    <xf numFmtId="0" fontId="29" fillId="0" borderId="32" xfId="8" applyFont="1" applyBorder="1" applyAlignment="1" applyProtection="1">
      <alignment vertical="center" wrapText="1"/>
    </xf>
    <xf numFmtId="0" fontId="28" fillId="0" borderId="0" xfId="8" applyAlignment="1" applyProtection="1">
      <alignment vertical="center" wrapText="1"/>
    </xf>
    <xf numFmtId="0" fontId="29" fillId="0" borderId="18" xfId="8" applyFont="1" applyBorder="1" applyAlignment="1" applyProtection="1">
      <alignment horizontal="right" vertical="center" wrapText="1"/>
    </xf>
    <xf numFmtId="0" fontId="29" fillId="0" borderId="18" xfId="8" applyFont="1" applyBorder="1" applyAlignment="1" applyProtection="1">
      <alignment horizontal="center" vertical="center" wrapText="1"/>
    </xf>
    <xf numFmtId="0" fontId="29" fillId="0" borderId="18" xfId="8" applyFont="1" applyBorder="1" applyAlignment="1" applyProtection="1">
      <alignment horizontal="right" vertical="center"/>
    </xf>
    <xf numFmtId="0" fontId="28" fillId="4" borderId="5" xfId="8" applyFill="1" applyBorder="1" applyProtection="1"/>
    <xf numFmtId="0" fontId="28" fillId="4" borderId="42" xfId="8" applyFill="1" applyBorder="1" applyAlignment="1" applyProtection="1">
      <alignment horizontal="center"/>
    </xf>
    <xf numFmtId="0" fontId="28" fillId="4" borderId="23" xfId="8" applyFill="1" applyBorder="1" applyAlignment="1" applyProtection="1">
      <alignment horizontal="center"/>
    </xf>
    <xf numFmtId="0" fontId="28" fillId="4" borderId="31" xfId="8" applyFill="1" applyBorder="1" applyAlignment="1" applyProtection="1">
      <alignment horizontal="center" vertical="center" wrapText="1"/>
    </xf>
    <xf numFmtId="0" fontId="28" fillId="2" borderId="47" xfId="8" applyFill="1" applyBorder="1" applyAlignment="1" applyProtection="1">
      <alignment horizontal="center" vertical="center" wrapText="1"/>
    </xf>
    <xf numFmtId="0" fontId="28" fillId="2" borderId="7" xfId="8" applyFill="1" applyBorder="1" applyAlignment="1" applyProtection="1">
      <alignment horizontal="center" vertical="center" wrapText="1"/>
    </xf>
    <xf numFmtId="3" fontId="28" fillId="2" borderId="66" xfId="8" applyNumberFormat="1" applyFill="1" applyBorder="1" applyAlignment="1" applyProtection="1">
      <alignment horizontal="center" vertical="center" wrapText="1"/>
    </xf>
    <xf numFmtId="3" fontId="28" fillId="2" borderId="5" xfId="8" applyNumberFormat="1" applyFill="1" applyBorder="1" applyAlignment="1" applyProtection="1">
      <alignment horizontal="center" vertical="center" wrapText="1"/>
    </xf>
    <xf numFmtId="0" fontId="28" fillId="2" borderId="46" xfId="8" applyFill="1" applyBorder="1" applyAlignment="1" applyProtection="1">
      <alignment horizontal="center" vertical="center" wrapText="1"/>
    </xf>
    <xf numFmtId="0" fontId="28" fillId="2" borderId="5" xfId="8" applyFill="1" applyBorder="1" applyAlignment="1" applyProtection="1">
      <alignment horizontal="center" vertical="center" wrapText="1"/>
    </xf>
    <xf numFmtId="0" fontId="28" fillId="0" borderId="0" xfId="8" applyAlignment="1" applyProtection="1">
      <alignment horizontal="center" vertical="center" wrapText="1"/>
    </xf>
    <xf numFmtId="0" fontId="28" fillId="4" borderId="65" xfId="8" applyFill="1" applyBorder="1" applyProtection="1"/>
    <xf numFmtId="0" fontId="28" fillId="2" borderId="5" xfId="8" applyFill="1" applyBorder="1" applyProtection="1"/>
    <xf numFmtId="0" fontId="21" fillId="2" borderId="5" xfId="9" applyFill="1" applyBorder="1" applyAlignment="1" applyProtection="1">
      <alignment horizontal="center" wrapText="1"/>
    </xf>
    <xf numFmtId="4" fontId="28" fillId="0" borderId="5" xfId="8" applyNumberFormat="1" applyBorder="1" applyAlignment="1" applyProtection="1">
      <alignment horizontal="center"/>
    </xf>
    <xf numFmtId="3" fontId="28" fillId="0" borderId="5" xfId="8" applyNumberFormat="1" applyBorder="1" applyAlignment="1" applyProtection="1">
      <alignment horizontal="center"/>
    </xf>
    <xf numFmtId="0" fontId="28" fillId="2" borderId="5" xfId="8" applyFont="1" applyFill="1" applyBorder="1" applyProtection="1"/>
    <xf numFmtId="0" fontId="21" fillId="2" borderId="5" xfId="9" applyFont="1" applyFill="1" applyBorder="1" applyAlignment="1" applyProtection="1">
      <alignment horizontal="center" wrapText="1"/>
    </xf>
    <xf numFmtId="0" fontId="28" fillId="2" borderId="5" xfId="8" applyFill="1" applyBorder="1" applyAlignment="1" applyProtection="1">
      <alignment horizontal="center"/>
    </xf>
    <xf numFmtId="3" fontId="28" fillId="2" borderId="5" xfId="8" applyNumberFormat="1" applyFill="1" applyBorder="1" applyProtection="1"/>
    <xf numFmtId="0" fontId="28" fillId="4" borderId="65" xfId="8" applyFill="1" applyBorder="1" applyAlignment="1" applyProtection="1">
      <alignment horizontal="center" vertical="center"/>
    </xf>
    <xf numFmtId="0" fontId="28" fillId="2" borderId="5" xfId="8" applyFill="1" applyBorder="1" applyAlignment="1" applyProtection="1">
      <alignment horizontal="center" vertical="center"/>
    </xf>
    <xf numFmtId="0" fontId="28" fillId="0" borderId="0" xfId="8" applyAlignment="1" applyProtection="1">
      <alignment horizontal="center" vertical="center"/>
    </xf>
    <xf numFmtId="0" fontId="28" fillId="4" borderId="46" xfId="8" applyFill="1" applyBorder="1" applyProtection="1"/>
    <xf numFmtId="3" fontId="28" fillId="4" borderId="5" xfId="8" applyNumberFormat="1" applyFill="1" applyBorder="1" applyProtection="1"/>
    <xf numFmtId="0" fontId="28" fillId="0" borderId="0" xfId="8" applyFill="1" applyBorder="1" applyProtection="1"/>
    <xf numFmtId="0" fontId="29" fillId="0" borderId="5" xfId="8" applyFont="1" applyFill="1" applyBorder="1" applyProtection="1"/>
    <xf numFmtId="0" fontId="28" fillId="0" borderId="5" xfId="8" applyFill="1" applyBorder="1" applyProtection="1"/>
    <xf numFmtId="3" fontId="28" fillId="0" borderId="5" xfId="8" applyNumberFormat="1" applyFill="1" applyBorder="1" applyProtection="1"/>
    <xf numFmtId="0" fontId="28" fillId="0" borderId="0" xfId="8" applyFill="1" applyProtection="1"/>
    <xf numFmtId="0" fontId="28" fillId="0" borderId="5" xfId="8" applyBorder="1" applyAlignment="1" applyProtection="1">
      <alignment wrapText="1"/>
    </xf>
    <xf numFmtId="0" fontId="28" fillId="0" borderId="5" xfId="8" applyBorder="1" applyProtection="1"/>
    <xf numFmtId="3" fontId="28" fillId="0" borderId="46" xfId="8" applyNumberFormat="1" applyBorder="1" applyAlignment="1" applyProtection="1">
      <alignment horizontal="center"/>
    </xf>
    <xf numFmtId="3" fontId="28" fillId="0" borderId="5" xfId="8" applyNumberFormat="1" applyBorder="1" applyProtection="1"/>
    <xf numFmtId="0" fontId="28" fillId="4" borderId="5" xfId="8" applyFill="1" applyBorder="1" applyAlignment="1" applyProtection="1">
      <alignment horizontal="center"/>
    </xf>
    <xf numFmtId="49" fontId="28" fillId="2" borderId="5" xfId="8" applyNumberFormat="1" applyFill="1" applyBorder="1" applyAlignment="1" applyProtection="1">
      <alignment horizontal="center"/>
    </xf>
    <xf numFmtId="3" fontId="28" fillId="5" borderId="5" xfId="8" applyNumberFormat="1" applyFill="1" applyBorder="1" applyAlignment="1" applyProtection="1">
      <alignment horizontal="center"/>
    </xf>
    <xf numFmtId="49" fontId="28" fillId="2" borderId="5" xfId="8" applyNumberFormat="1" applyFont="1" applyFill="1" applyBorder="1" applyAlignment="1" applyProtection="1">
      <alignment horizontal="center"/>
    </xf>
    <xf numFmtId="3" fontId="28" fillId="5" borderId="5" xfId="8" applyNumberFormat="1" applyFont="1" applyFill="1" applyBorder="1" applyAlignment="1" applyProtection="1">
      <alignment horizontal="center"/>
    </xf>
    <xf numFmtId="0" fontId="28" fillId="4" borderId="8" xfId="8" applyFill="1" applyBorder="1" applyAlignment="1" applyProtection="1">
      <alignment horizontal="center"/>
    </xf>
    <xf numFmtId="0" fontId="28" fillId="2" borderId="46" xfId="8" applyFill="1" applyBorder="1" applyProtection="1"/>
    <xf numFmtId="49" fontId="28" fillId="2" borderId="9" xfId="8" applyNumberFormat="1" applyFill="1" applyBorder="1" applyAlignment="1" applyProtection="1">
      <alignment horizontal="center"/>
    </xf>
    <xf numFmtId="3" fontId="33" fillId="0" borderId="0" xfId="8" applyNumberFormat="1" applyFont="1" applyProtection="1"/>
    <xf numFmtId="0" fontId="28" fillId="0" borderId="5" xfId="8" applyBorder="1" applyAlignment="1" applyProtection="1">
      <alignment horizontal="center" vertical="top" wrapText="1"/>
    </xf>
    <xf numFmtId="0" fontId="24" fillId="6" borderId="5" xfId="8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wrapText="1"/>
      <protection locked="0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170" fontId="2" fillId="6" borderId="10" xfId="0" applyNumberFormat="1" applyFont="1" applyFill="1" applyBorder="1" applyAlignment="1" applyProtection="1">
      <alignment horizontal="right" vertical="top"/>
      <protection locked="0"/>
    </xf>
    <xf numFmtId="170" fontId="2" fillId="6" borderId="19" xfId="0" applyNumberFormat="1" applyFont="1" applyFill="1" applyBorder="1" applyAlignment="1" applyProtection="1">
      <alignment vertical="center"/>
      <protection locked="0"/>
    </xf>
    <xf numFmtId="170" fontId="2" fillId="6" borderId="21" xfId="0" applyNumberFormat="1" applyFont="1" applyFill="1" applyBorder="1" applyAlignment="1" applyProtection="1">
      <alignment vertical="center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170" fontId="2" fillId="6" borderId="5" xfId="0" applyNumberFormat="1" applyFont="1" applyFill="1" applyBorder="1" applyAlignment="1" applyProtection="1">
      <alignment horizontal="right" vertical="top"/>
      <protection locked="0"/>
    </xf>
    <xf numFmtId="170" fontId="18" fillId="6" borderId="21" xfId="0" applyNumberFormat="1" applyFont="1" applyFill="1" applyBorder="1" applyAlignment="1" applyProtection="1">
      <alignment horizontal="center" vertical="center"/>
      <protection locked="0"/>
    </xf>
    <xf numFmtId="0" fontId="21" fillId="6" borderId="20" xfId="0" applyFont="1" applyFill="1" applyBorder="1" applyAlignment="1" applyProtection="1">
      <alignment vertical="center"/>
      <protection locked="0"/>
    </xf>
    <xf numFmtId="0" fontId="18" fillId="6" borderId="5" xfId="0" applyFont="1" applyFill="1" applyBorder="1" applyAlignment="1" applyProtection="1">
      <alignment horizontal="center" vertical="center"/>
      <protection locked="0"/>
    </xf>
    <xf numFmtId="170" fontId="21" fillId="6" borderId="5" xfId="0" applyNumberFormat="1" applyFont="1" applyFill="1" applyBorder="1" applyAlignment="1" applyProtection="1">
      <alignment horizontal="right" vertical="center"/>
      <protection locked="0"/>
    </xf>
    <xf numFmtId="0" fontId="9" fillId="6" borderId="20" xfId="0" applyFont="1" applyFill="1" applyBorder="1" applyAlignment="1" applyProtection="1">
      <alignment horizontal="left" vertical="top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170" fontId="21" fillId="6" borderId="5" xfId="0" applyNumberFormat="1" applyFont="1" applyFill="1" applyBorder="1" applyAlignment="1" applyProtection="1">
      <alignment horizontal="center" vertical="center"/>
      <protection locked="0"/>
    </xf>
    <xf numFmtId="170" fontId="9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left" vertical="center"/>
      <protection locked="0"/>
    </xf>
    <xf numFmtId="170" fontId="18" fillId="6" borderId="19" xfId="0" applyNumberFormat="1" applyFont="1" applyFill="1" applyBorder="1" applyAlignment="1" applyProtection="1">
      <alignment horizontal="center" vertical="center"/>
      <protection locked="0"/>
    </xf>
    <xf numFmtId="0" fontId="21" fillId="6" borderId="31" xfId="0" applyFont="1" applyFill="1" applyBorder="1" applyAlignment="1" applyProtection="1">
      <alignment horizontal="center" vertical="center"/>
      <protection locked="0"/>
    </xf>
    <xf numFmtId="170" fontId="21" fillId="6" borderId="31" xfId="0" applyNumberFormat="1" applyFont="1" applyFill="1" applyBorder="1" applyAlignment="1" applyProtection="1">
      <alignment horizontal="center" vertical="center"/>
      <protection locked="0"/>
    </xf>
    <xf numFmtId="170" fontId="18" fillId="6" borderId="17" xfId="0" applyNumberFormat="1" applyFont="1" applyFill="1" applyBorder="1" applyAlignment="1" applyProtection="1">
      <alignment horizontal="center" vertical="center"/>
      <protection locked="0"/>
    </xf>
    <xf numFmtId="0" fontId="21" fillId="6" borderId="20" xfId="0" applyFont="1" applyFill="1" applyBorder="1" applyAlignment="1" applyProtection="1">
      <alignment horizontal="left" vertical="center" wrapText="1"/>
      <protection locked="0"/>
    </xf>
    <xf numFmtId="170" fontId="8" fillId="0" borderId="0" xfId="0" applyNumberFormat="1" applyFont="1"/>
    <xf numFmtId="0" fontId="13" fillId="0" borderId="0" xfId="0" applyFont="1"/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170" fontId="6" fillId="0" borderId="4" xfId="0" applyNumberFormat="1" applyFont="1" applyBorder="1" applyAlignment="1" applyProtection="1">
      <alignment horizontal="center" vertical="center"/>
    </xf>
    <xf numFmtId="0" fontId="8" fillId="0" borderId="0" xfId="0" applyFont="1" applyProtection="1"/>
    <xf numFmtId="164" fontId="9" fillId="0" borderId="1" xfId="0" applyNumberFormat="1" applyFont="1" applyBorder="1" applyAlignment="1" applyProtection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 wrapText="1"/>
    </xf>
    <xf numFmtId="170" fontId="9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170" fontId="18" fillId="0" borderId="3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/>
    <xf numFmtId="166" fontId="2" fillId="0" borderId="0" xfId="0" applyNumberFormat="1" applyFont="1" applyAlignment="1" applyProtection="1"/>
    <xf numFmtId="170" fontId="18" fillId="0" borderId="12" xfId="0" applyNumberFormat="1" applyFont="1" applyBorder="1" applyAlignment="1" applyProtection="1">
      <alignment horizontal="center" vertical="center"/>
    </xf>
    <xf numFmtId="1" fontId="2" fillId="0" borderId="0" xfId="0" applyNumberFormat="1" applyFont="1" applyAlignment="1" applyProtection="1"/>
    <xf numFmtId="170" fontId="18" fillId="0" borderId="25" xfId="0" applyNumberFormat="1" applyFont="1" applyBorder="1" applyAlignment="1" applyProtection="1">
      <alignment horizontal="center" vertical="center"/>
    </xf>
    <xf numFmtId="3" fontId="2" fillId="0" borderId="0" xfId="0" applyNumberFormat="1" applyFont="1" applyAlignment="1" applyProtection="1"/>
    <xf numFmtId="0" fontId="34" fillId="0" borderId="0" xfId="0" applyFont="1" applyProtection="1"/>
    <xf numFmtId="0" fontId="34" fillId="0" borderId="0" xfId="0" applyFont="1" applyAlignment="1" applyProtection="1">
      <alignment horizontal="center"/>
    </xf>
    <xf numFmtId="170" fontId="8" fillId="0" borderId="0" xfId="0" applyNumberFormat="1" applyFont="1" applyProtection="1"/>
    <xf numFmtId="0" fontId="13" fillId="0" borderId="0" xfId="0" applyFont="1" applyProtection="1"/>
    <xf numFmtId="0" fontId="35" fillId="0" borderId="0" xfId="0" applyFont="1"/>
    <xf numFmtId="10" fontId="8" fillId="0" borderId="0" xfId="0" applyNumberFormat="1" applyFont="1"/>
    <xf numFmtId="171" fontId="8" fillId="0" borderId="0" xfId="0" applyNumberFormat="1" applyFont="1"/>
    <xf numFmtId="0" fontId="35" fillId="0" borderId="0" xfId="0" applyFont="1" applyProtection="1"/>
    <xf numFmtId="171" fontId="8" fillId="0" borderId="0" xfId="0" applyNumberFormat="1" applyFont="1" applyProtection="1"/>
    <xf numFmtId="10" fontId="8" fillId="0" borderId="0" xfId="0" applyNumberFormat="1" applyFont="1" applyProtection="1"/>
    <xf numFmtId="2" fontId="8" fillId="0" borderId="0" xfId="0" applyNumberFormat="1" applyFont="1" applyProtection="1"/>
    <xf numFmtId="0" fontId="35" fillId="0" borderId="3" xfId="0" applyFont="1" applyBorder="1" applyAlignment="1" applyProtection="1">
      <alignment horizontal="center" vertical="top" wrapText="1"/>
    </xf>
    <xf numFmtId="0" fontId="35" fillId="0" borderId="14" xfId="0" applyFont="1" applyBorder="1" applyAlignment="1" applyProtection="1">
      <alignment horizontal="center" vertical="top" wrapText="1"/>
    </xf>
    <xf numFmtId="171" fontId="35" fillId="0" borderId="14" xfId="0" applyNumberFormat="1" applyFont="1" applyBorder="1" applyAlignment="1" applyProtection="1">
      <alignment horizontal="center" vertical="top" wrapText="1"/>
    </xf>
    <xf numFmtId="10" fontId="35" fillId="0" borderId="14" xfId="0" applyNumberFormat="1" applyFont="1" applyBorder="1" applyAlignment="1" applyProtection="1">
      <alignment horizontal="center" vertical="top" wrapText="1"/>
    </xf>
    <xf numFmtId="2" fontId="35" fillId="0" borderId="14" xfId="0" applyNumberFormat="1" applyFont="1" applyBorder="1" applyAlignment="1" applyProtection="1">
      <alignment horizontal="center" vertical="top" wrapText="1"/>
    </xf>
    <xf numFmtId="0" fontId="4" fillId="6" borderId="20" xfId="0" applyFont="1" applyFill="1" applyBorder="1" applyAlignment="1" applyProtection="1">
      <alignment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171" fontId="26" fillId="6" borderId="5" xfId="0" applyNumberFormat="1" applyFont="1" applyFill="1" applyBorder="1" applyAlignment="1" applyProtection="1">
      <alignment horizontal="right" vertical="center"/>
      <protection locked="0"/>
    </xf>
    <xf numFmtId="10" fontId="26" fillId="6" borderId="5" xfId="0" applyNumberFormat="1" applyFont="1" applyFill="1" applyBorder="1" applyAlignment="1" applyProtection="1">
      <alignment vertical="center"/>
      <protection locked="0"/>
    </xf>
    <xf numFmtId="2" fontId="4" fillId="6" borderId="5" xfId="0" applyNumberFormat="1" applyFont="1" applyFill="1" applyBorder="1" applyAlignment="1" applyProtection="1">
      <alignment vertical="center"/>
      <protection locked="0"/>
    </xf>
    <xf numFmtId="171" fontId="26" fillId="6" borderId="21" xfId="0" applyNumberFormat="1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171" fontId="26" fillId="6" borderId="25" xfId="0" applyNumberFormat="1" applyFont="1" applyFill="1" applyBorder="1" applyAlignment="1" applyProtection="1">
      <alignment vertical="center"/>
      <protection locked="0"/>
    </xf>
    <xf numFmtId="10" fontId="26" fillId="6" borderId="25" xfId="0" applyNumberFormat="1" applyFont="1" applyFill="1" applyBorder="1" applyAlignment="1" applyProtection="1">
      <alignment vertical="center"/>
      <protection locked="0"/>
    </xf>
    <xf numFmtId="2" fontId="4" fillId="6" borderId="25" xfId="0" applyNumberFormat="1" applyFont="1" applyFill="1" applyBorder="1" applyAlignment="1" applyProtection="1">
      <alignment vertical="center"/>
      <protection locked="0"/>
    </xf>
    <xf numFmtId="171" fontId="26" fillId="6" borderId="26" xfId="0" applyNumberFormat="1" applyFont="1" applyFill="1" applyBorder="1" applyAlignment="1" applyProtection="1">
      <alignment vertical="center"/>
      <protection locked="0"/>
    </xf>
    <xf numFmtId="0" fontId="4" fillId="6" borderId="35" xfId="0" applyFont="1" applyFill="1" applyBorder="1" applyAlignment="1" applyProtection="1">
      <alignment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171" fontId="26" fillId="6" borderId="4" xfId="0" applyNumberFormat="1" applyFont="1" applyFill="1" applyBorder="1" applyAlignment="1" applyProtection="1">
      <alignment vertical="center"/>
      <protection locked="0"/>
    </xf>
    <xf numFmtId="10" fontId="26" fillId="6" borderId="12" xfId="0" applyNumberFormat="1" applyFont="1" applyFill="1" applyBorder="1" applyAlignment="1" applyProtection="1">
      <alignment vertical="center"/>
      <protection locked="0"/>
    </xf>
    <xf numFmtId="2" fontId="4" fillId="6" borderId="54" xfId="0" applyNumberFormat="1" applyFont="1" applyFill="1" applyBorder="1" applyAlignment="1" applyProtection="1">
      <alignment vertical="center"/>
      <protection locked="0"/>
    </xf>
    <xf numFmtId="171" fontId="26" fillId="6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1" fillId="0" borderId="0" xfId="0" applyFont="1" applyProtection="1"/>
    <xf numFmtId="0" fontId="0" fillId="0" borderId="0" xfId="0" applyProtection="1"/>
    <xf numFmtId="171" fontId="0" fillId="0" borderId="0" xfId="0" applyNumberFormat="1" applyProtection="1"/>
    <xf numFmtId="170" fontId="0" fillId="0" borderId="0" xfId="0" applyNumberFormat="1" applyProtection="1"/>
    <xf numFmtId="0" fontId="0" fillId="0" borderId="0" xfId="0" applyFont="1" applyProtection="1"/>
    <xf numFmtId="0" fontId="1" fillId="0" borderId="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171" fontId="1" fillId="0" borderId="14" xfId="0" applyNumberFormat="1" applyFont="1" applyBorder="1" applyAlignment="1" applyProtection="1">
      <alignment horizontal="center" vertical="top" wrapText="1"/>
    </xf>
    <xf numFmtId="170" fontId="1" fillId="0" borderId="14" xfId="0" applyNumberFormat="1" applyFont="1" applyBorder="1" applyAlignment="1" applyProtection="1">
      <alignment horizontal="center" vertical="top" wrapText="1"/>
    </xf>
    <xf numFmtId="169" fontId="1" fillId="0" borderId="14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23" fillId="0" borderId="0" xfId="0" applyFont="1" applyProtection="1"/>
    <xf numFmtId="0" fontId="3" fillId="6" borderId="5" xfId="0" applyFont="1" applyFill="1" applyBorder="1" applyAlignment="1" applyProtection="1">
      <alignment horizontal="center" vertical="top" wrapText="1"/>
      <protection locked="0"/>
    </xf>
    <xf numFmtId="171" fontId="3" fillId="6" borderId="5" xfId="0" applyNumberFormat="1" applyFont="1" applyFill="1" applyBorder="1" applyAlignment="1" applyProtection="1">
      <alignment horizontal="center" vertical="top" wrapText="1"/>
      <protection locked="0"/>
    </xf>
    <xf numFmtId="170" fontId="3" fillId="6" borderId="5" xfId="0" applyNumberFormat="1" applyFont="1" applyFill="1" applyBorder="1" applyAlignment="1" applyProtection="1">
      <alignment horizontal="center" vertical="top" wrapText="1"/>
      <protection locked="0"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171" fontId="0" fillId="6" borderId="5" xfId="0" applyNumberFormat="1" applyFont="1" applyFill="1" applyBorder="1" applyAlignment="1" applyProtection="1">
      <alignment horizontal="center"/>
      <protection locked="0"/>
    </xf>
    <xf numFmtId="170" fontId="0" fillId="6" borderId="5" xfId="0" applyNumberFormat="1" applyFont="1" applyFill="1" applyBorder="1" applyAlignment="1" applyProtection="1">
      <alignment horizontal="center"/>
      <protection locked="0"/>
    </xf>
    <xf numFmtId="0" fontId="0" fillId="6" borderId="21" xfId="0" applyFont="1" applyFill="1" applyBorder="1" applyAlignment="1" applyProtection="1">
      <alignment horizontal="center"/>
      <protection locked="0"/>
    </xf>
    <xf numFmtId="171" fontId="2" fillId="6" borderId="10" xfId="0" applyNumberFormat="1" applyFont="1" applyFill="1" applyBorder="1" applyAlignment="1" applyProtection="1">
      <alignment horizontal="center" vertical="top"/>
      <protection locked="0"/>
    </xf>
    <xf numFmtId="171" fontId="21" fillId="6" borderId="5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4" xfId="0" applyNumberFormat="1" applyFont="1" applyBorder="1" applyAlignment="1" applyProtection="1">
      <alignment horizontal="center" vertical="center"/>
    </xf>
    <xf numFmtId="171" fontId="9" fillId="0" borderId="2" xfId="0" applyNumberFormat="1" applyFont="1" applyBorder="1" applyAlignment="1" applyProtection="1">
      <alignment horizontal="center" vertical="center" wrapText="1"/>
    </xf>
    <xf numFmtId="171" fontId="21" fillId="6" borderId="5" xfId="0" applyNumberFormat="1" applyFont="1" applyFill="1" applyBorder="1" applyAlignment="1" applyProtection="1">
      <alignment horizontal="center" vertical="center"/>
      <protection locked="0"/>
    </xf>
    <xf numFmtId="171" fontId="21" fillId="6" borderId="31" xfId="0" applyNumberFormat="1" applyFont="1" applyFill="1" applyBorder="1" applyAlignment="1" applyProtection="1">
      <alignment horizontal="center" vertical="center" wrapText="1"/>
      <protection locked="0"/>
    </xf>
    <xf numFmtId="171" fontId="34" fillId="0" borderId="0" xfId="0" applyNumberFormat="1" applyFont="1" applyBorder="1" applyProtection="1"/>
    <xf numFmtId="170" fontId="4" fillId="6" borderId="10" xfId="0" applyNumberFormat="1" applyFont="1" applyFill="1" applyBorder="1" applyAlignment="1" applyProtection="1">
      <alignment vertical="center"/>
      <protection locked="0"/>
    </xf>
    <xf numFmtId="170" fontId="4" fillId="6" borderId="31" xfId="0" applyNumberFormat="1" applyFont="1" applyFill="1" applyBorder="1" applyAlignment="1" applyProtection="1">
      <alignment vertical="center"/>
      <protection locked="0"/>
    </xf>
    <xf numFmtId="171" fontId="26" fillId="6" borderId="5" xfId="0" applyNumberFormat="1" applyFont="1" applyFill="1" applyBorder="1" applyAlignment="1" applyProtection="1">
      <alignment vertical="center"/>
      <protection locked="0"/>
    </xf>
    <xf numFmtId="10" fontId="26" fillId="6" borderId="31" xfId="0" applyNumberFormat="1" applyFont="1" applyFill="1" applyBorder="1" applyAlignment="1" applyProtection="1">
      <alignment horizontal="right" vertical="center"/>
      <protection locked="0"/>
    </xf>
    <xf numFmtId="0" fontId="9" fillId="6" borderId="21" xfId="0" applyFont="1" applyFill="1" applyBorder="1" applyAlignment="1" applyProtection="1">
      <alignment horizontal="center" vertical="top" wrapText="1"/>
      <protection locked="0"/>
    </xf>
    <xf numFmtId="10" fontId="26" fillId="6" borderId="31" xfId="0" applyNumberFormat="1" applyFont="1" applyFill="1" applyBorder="1" applyAlignment="1" applyProtection="1">
      <alignment vertical="center"/>
      <protection locked="0"/>
    </xf>
    <xf numFmtId="170" fontId="4" fillId="6" borderId="5" xfId="0" applyNumberFormat="1" applyFont="1" applyFill="1" applyBorder="1" applyAlignment="1" applyProtection="1">
      <alignment vertical="center"/>
      <protection locked="0"/>
    </xf>
    <xf numFmtId="0" fontId="3" fillId="6" borderId="21" xfId="0" applyFont="1" applyFill="1" applyBorder="1" applyAlignment="1" applyProtection="1">
      <alignment vertical="top" wrapText="1"/>
      <protection locked="0"/>
    </xf>
    <xf numFmtId="0" fontId="4" fillId="6" borderId="16" xfId="0" applyFont="1" applyFill="1" applyBorder="1" applyAlignment="1" applyProtection="1">
      <alignment vertical="center" wrapText="1"/>
      <protection locked="0"/>
    </xf>
    <xf numFmtId="170" fontId="4" fillId="6" borderId="59" xfId="0" applyNumberFormat="1" applyFont="1" applyFill="1" applyBorder="1" applyAlignment="1" applyProtection="1">
      <alignment vertical="center"/>
      <protection locked="0"/>
    </xf>
    <xf numFmtId="170" fontId="4" fillId="6" borderId="7" xfId="0" applyNumberFormat="1" applyFont="1" applyFill="1" applyBorder="1" applyAlignment="1" applyProtection="1">
      <alignment vertical="center"/>
      <protection locked="0"/>
    </xf>
    <xf numFmtId="171" fontId="26" fillId="6" borderId="42" xfId="0" applyNumberFormat="1" applyFont="1" applyFill="1" applyBorder="1" applyAlignment="1" applyProtection="1">
      <alignment vertical="center"/>
      <protection locked="0"/>
    </xf>
    <xf numFmtId="171" fontId="26" fillId="6" borderId="31" xfId="0" applyNumberFormat="1" applyFont="1" applyFill="1" applyBorder="1" applyAlignment="1" applyProtection="1">
      <alignment vertical="center"/>
      <protection locked="0"/>
    </xf>
    <xf numFmtId="0" fontId="3" fillId="6" borderId="17" xfId="0" applyFont="1" applyFill="1" applyBorder="1" applyAlignment="1" applyProtection="1">
      <alignment vertical="top" wrapText="1"/>
      <protection locked="0"/>
    </xf>
    <xf numFmtId="0" fontId="7" fillId="6" borderId="41" xfId="0" applyFont="1" applyFill="1" applyBorder="1" applyAlignment="1" applyProtection="1">
      <alignment wrapText="1"/>
      <protection locked="0"/>
    </xf>
    <xf numFmtId="170" fontId="7" fillId="6" borderId="24" xfId="0" applyNumberFormat="1" applyFont="1" applyFill="1" applyBorder="1" applyAlignment="1" applyProtection="1">
      <alignment wrapText="1"/>
      <protection locked="0"/>
    </xf>
    <xf numFmtId="171" fontId="7" fillId="6" borderId="23" xfId="0" applyNumberFormat="1" applyFont="1" applyFill="1" applyBorder="1" applyAlignment="1" applyProtection="1">
      <alignment horizontal="center" vertical="top"/>
      <protection locked="0"/>
    </xf>
    <xf numFmtId="171" fontId="7" fillId="6" borderId="25" xfId="0" applyNumberFormat="1" applyFont="1" applyFill="1" applyBorder="1" applyAlignment="1" applyProtection="1">
      <alignment horizontal="right" vertical="top"/>
      <protection locked="0"/>
    </xf>
    <xf numFmtId="10" fontId="7" fillId="6" borderId="25" xfId="0" applyNumberFormat="1" applyFont="1" applyFill="1" applyBorder="1" applyAlignment="1" applyProtection="1">
      <alignment horizontal="center" vertical="top"/>
      <protection locked="0"/>
    </xf>
    <xf numFmtId="0" fontId="7" fillId="6" borderId="44" xfId="0" applyFont="1" applyFill="1" applyBorder="1" applyProtection="1">
      <protection locked="0"/>
    </xf>
    <xf numFmtId="0" fontId="36" fillId="0" borderId="1" xfId="0" applyFont="1" applyBorder="1" applyAlignment="1">
      <alignment vertical="top" wrapText="1"/>
    </xf>
    <xf numFmtId="170" fontId="36" fillId="0" borderId="2" xfId="0" applyNumberFormat="1" applyFont="1" applyBorder="1" applyAlignment="1">
      <alignment vertical="top" wrapText="1"/>
    </xf>
    <xf numFmtId="171" fontId="36" fillId="0" borderId="2" xfId="0" applyNumberFormat="1" applyFont="1" applyBorder="1" applyAlignment="1">
      <alignment vertical="top" wrapText="1"/>
    </xf>
    <xf numFmtId="10" fontId="36" fillId="0" borderId="2" xfId="0" applyNumberFormat="1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6" fillId="6" borderId="21" xfId="0" applyFont="1" applyFill="1" applyBorder="1" applyAlignment="1" applyProtection="1">
      <alignment vertical="top" wrapText="1"/>
      <protection locked="0"/>
    </xf>
    <xf numFmtId="0" fontId="35" fillId="0" borderId="7" xfId="0" applyFont="1" applyBorder="1" applyAlignment="1">
      <alignment vertical="top" wrapText="1"/>
    </xf>
    <xf numFmtId="170" fontId="35" fillId="0" borderId="7" xfId="0" applyNumberFormat="1" applyFont="1" applyBorder="1" applyAlignment="1">
      <alignment horizontal="center" vertical="top" wrapText="1"/>
    </xf>
    <xf numFmtId="171" fontId="8" fillId="0" borderId="5" xfId="0" applyNumberFormat="1" applyFont="1" applyBorder="1"/>
    <xf numFmtId="10" fontId="8" fillId="0" borderId="5" xfId="0" applyNumberFormat="1" applyFont="1" applyBorder="1"/>
    <xf numFmtId="0" fontId="8" fillId="0" borderId="5" xfId="0" applyFont="1" applyBorder="1"/>
    <xf numFmtId="170" fontId="10" fillId="0" borderId="2" xfId="0" applyNumberFormat="1" applyFont="1" applyBorder="1" applyAlignment="1">
      <alignment vertical="center" wrapText="1"/>
    </xf>
    <xf numFmtId="170" fontId="8" fillId="0" borderId="56" xfId="0" applyNumberFormat="1" applyFont="1" applyBorder="1" applyAlignment="1">
      <alignment horizontal="right" vertical="center"/>
    </xf>
    <xf numFmtId="170" fontId="10" fillId="0" borderId="13" xfId="0" applyNumberFormat="1" applyFont="1" applyBorder="1" applyAlignment="1">
      <alignment horizontal="center" vertical="center"/>
    </xf>
    <xf numFmtId="0" fontId="0" fillId="6" borderId="57" xfId="0" applyFont="1" applyFill="1" applyBorder="1" applyAlignment="1" applyProtection="1">
      <alignment vertical="center" wrapText="1"/>
      <protection locked="0"/>
    </xf>
    <xf numFmtId="170" fontId="0" fillId="6" borderId="58" xfId="0" applyNumberFormat="1" applyFont="1" applyFill="1" applyBorder="1" applyAlignment="1" applyProtection="1">
      <alignment horizontal="right" vertical="center"/>
      <protection locked="0"/>
    </xf>
    <xf numFmtId="0" fontId="0" fillId="6" borderId="60" xfId="0" applyFont="1" applyFill="1" applyBorder="1" applyAlignment="1" applyProtection="1">
      <alignment vertical="center" wrapText="1"/>
      <protection locked="0"/>
    </xf>
    <xf numFmtId="170" fontId="0" fillId="6" borderId="61" xfId="0" applyNumberFormat="1" applyFont="1" applyFill="1" applyBorder="1" applyAlignment="1" applyProtection="1">
      <alignment horizontal="right" vertical="center"/>
      <protection locked="0"/>
    </xf>
    <xf numFmtId="0" fontId="12" fillId="0" borderId="69" xfId="0" applyFont="1" applyBorder="1" applyAlignment="1">
      <alignment vertical="center"/>
    </xf>
    <xf numFmtId="170" fontId="12" fillId="0" borderId="70" xfId="0" applyNumberFormat="1" applyFont="1" applyBorder="1" applyAlignment="1">
      <alignment vertical="center"/>
    </xf>
    <xf numFmtId="170" fontId="12" fillId="0" borderId="38" xfId="0" applyNumberFormat="1" applyFont="1" applyBorder="1" applyAlignment="1">
      <alignment horizontal="center"/>
    </xf>
    <xf numFmtId="0" fontId="7" fillId="6" borderId="5" xfId="0" applyFont="1" applyFill="1" applyBorder="1" applyProtection="1">
      <protection locked="0"/>
    </xf>
    <xf numFmtId="170" fontId="7" fillId="6" borderId="5" xfId="0" applyNumberFormat="1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wrapText="1"/>
      <protection locked="0"/>
    </xf>
    <xf numFmtId="0" fontId="20" fillId="0" borderId="5" xfId="0" applyFont="1" applyBorder="1"/>
    <xf numFmtId="171" fontId="20" fillId="0" borderId="5" xfId="0" applyNumberFormat="1" applyFont="1" applyBorder="1" applyAlignment="1">
      <alignment wrapText="1"/>
    </xf>
    <xf numFmtId="171" fontId="25" fillId="0" borderId="5" xfId="0" applyNumberFormat="1" applyFont="1" applyBorder="1"/>
    <xf numFmtId="171" fontId="0" fillId="0" borderId="0" xfId="0" applyNumberFormat="1" applyFont="1"/>
    <xf numFmtId="170" fontId="20" fillId="0" borderId="5" xfId="0" applyNumberFormat="1" applyFont="1" applyBorder="1" applyAlignment="1">
      <alignment wrapText="1"/>
    </xf>
    <xf numFmtId="170" fontId="20" fillId="0" borderId="5" xfId="0" applyNumberFormat="1" applyFont="1" applyBorder="1"/>
    <xf numFmtId="170" fontId="25" fillId="0" borderId="5" xfId="0" applyNumberFormat="1" applyFont="1" applyFill="1" applyBorder="1"/>
    <xf numFmtId="170" fontId="0" fillId="0" borderId="0" xfId="0" applyNumberFormat="1" applyFont="1"/>
    <xf numFmtId="0" fontId="0" fillId="7" borderId="0" xfId="0" applyFont="1" applyFill="1"/>
    <xf numFmtId="0" fontId="20" fillId="6" borderId="5" xfId="0" applyFont="1" applyFill="1" applyBorder="1" applyProtection="1">
      <protection locked="0"/>
    </xf>
    <xf numFmtId="171" fontId="20" fillId="6" borderId="5" xfId="0" applyNumberFormat="1" applyFont="1" applyFill="1" applyBorder="1" applyAlignment="1" applyProtection="1">
      <alignment wrapText="1"/>
      <protection locked="0"/>
    </xf>
    <xf numFmtId="170" fontId="20" fillId="6" borderId="5" xfId="0" applyNumberFormat="1" applyFont="1" applyFill="1" applyBorder="1" applyAlignment="1" applyProtection="1">
      <alignment wrapText="1"/>
      <protection locked="0"/>
    </xf>
    <xf numFmtId="170" fontId="20" fillId="6" borderId="5" xfId="0" applyNumberFormat="1" applyFont="1" applyFill="1" applyBorder="1" applyProtection="1">
      <protection locked="0"/>
    </xf>
    <xf numFmtId="0" fontId="0" fillId="6" borderId="5" xfId="0" applyFont="1" applyFill="1" applyBorder="1" applyProtection="1">
      <protection locked="0"/>
    </xf>
    <xf numFmtId="171" fontId="0" fillId="6" borderId="5" xfId="0" applyNumberFormat="1" applyFont="1" applyFill="1" applyBorder="1" applyProtection="1">
      <protection locked="0"/>
    </xf>
    <xf numFmtId="170" fontId="0" fillId="6" borderId="5" xfId="0" applyNumberFormat="1" applyFont="1" applyFill="1" applyBorder="1" applyProtection="1">
      <protection locked="0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1" fillId="3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 wrapText="1"/>
    </xf>
    <xf numFmtId="0" fontId="27" fillId="0" borderId="7" xfId="0" applyFont="1" applyBorder="1" applyAlignment="1">
      <alignment wrapText="1"/>
    </xf>
    <xf numFmtId="0" fontId="17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 wrapText="1"/>
    </xf>
    <xf numFmtId="170" fontId="17" fillId="0" borderId="0" xfId="0" applyNumberFormat="1" applyFont="1" applyBorder="1" applyAlignment="1">
      <alignment horizontal="left"/>
    </xf>
    <xf numFmtId="170" fontId="21" fillId="3" borderId="5" xfId="0" applyNumberFormat="1" applyFont="1" applyFill="1" applyBorder="1" applyAlignment="1">
      <alignment horizontal="left"/>
    </xf>
    <xf numFmtId="170" fontId="17" fillId="0" borderId="5" xfId="0" applyNumberFormat="1" applyFont="1" applyBorder="1" applyAlignment="1">
      <alignment horizontal="left"/>
    </xf>
    <xf numFmtId="171" fontId="17" fillId="0" borderId="0" xfId="0" applyNumberFormat="1" applyFont="1" applyBorder="1" applyAlignment="1">
      <alignment horizontal="left"/>
    </xf>
    <xf numFmtId="171" fontId="21" fillId="3" borderId="5" xfId="0" applyNumberFormat="1" applyFont="1" applyFill="1" applyBorder="1" applyAlignment="1">
      <alignment horizontal="left"/>
    </xf>
    <xf numFmtId="171" fontId="17" fillId="0" borderId="5" xfId="0" applyNumberFormat="1" applyFont="1" applyBorder="1" applyAlignment="1">
      <alignment horizontal="left"/>
    </xf>
    <xf numFmtId="0" fontId="39" fillId="6" borderId="5" xfId="0" applyFont="1" applyFill="1" applyBorder="1" applyAlignment="1" applyProtection="1">
      <alignment horizontal="left"/>
      <protection locked="0"/>
    </xf>
    <xf numFmtId="0" fontId="39" fillId="6" borderId="5" xfId="0" applyFont="1" applyFill="1" applyBorder="1" applyAlignment="1" applyProtection="1">
      <alignment horizontal="left" wrapText="1"/>
      <protection locked="0"/>
    </xf>
    <xf numFmtId="170" fontId="39" fillId="6" borderId="5" xfId="0" applyNumberFormat="1" applyFont="1" applyFill="1" applyBorder="1" applyAlignment="1" applyProtection="1">
      <alignment horizontal="left"/>
      <protection locked="0"/>
    </xf>
    <xf numFmtId="171" fontId="8" fillId="6" borderId="5" xfId="0" applyNumberFormat="1" applyFont="1" applyFill="1" applyBorder="1" applyProtection="1">
      <protection locked="0"/>
    </xf>
    <xf numFmtId="0" fontId="21" fillId="6" borderId="5" xfId="0" applyFont="1" applyFill="1" applyBorder="1" applyAlignment="1" applyProtection="1">
      <alignment horizontal="left"/>
      <protection locked="0"/>
    </xf>
    <xf numFmtId="0" fontId="21" fillId="6" borderId="5" xfId="0" applyFont="1" applyFill="1" applyBorder="1" applyAlignment="1" applyProtection="1">
      <alignment horizontal="left" wrapText="1"/>
      <protection locked="0"/>
    </xf>
    <xf numFmtId="170" fontId="21" fillId="6" borderId="5" xfId="0" applyNumberFormat="1" applyFont="1" applyFill="1" applyBorder="1" applyAlignment="1" applyProtection="1">
      <alignment horizontal="left"/>
      <protection locked="0"/>
    </xf>
    <xf numFmtId="171" fontId="21" fillId="6" borderId="5" xfId="0" applyNumberFormat="1" applyFont="1" applyFill="1" applyBorder="1" applyAlignment="1" applyProtection="1">
      <alignment horizontal="left"/>
      <protection locked="0"/>
    </xf>
    <xf numFmtId="0" fontId="21" fillId="6" borderId="7" xfId="0" applyFont="1" applyFill="1" applyBorder="1" applyAlignment="1" applyProtection="1">
      <alignment horizontal="left"/>
      <protection locked="0"/>
    </xf>
    <xf numFmtId="0" fontId="39" fillId="6" borderId="7" xfId="0" applyFont="1" applyFill="1" applyBorder="1" applyAlignment="1" applyProtection="1">
      <alignment horizontal="left"/>
      <protection locked="0"/>
    </xf>
    <xf numFmtId="171" fontId="39" fillId="6" borderId="5" xfId="0" applyNumberFormat="1" applyFont="1" applyFill="1" applyBorder="1" applyAlignment="1" applyProtection="1">
      <alignment horizontal="right"/>
      <protection locked="0"/>
    </xf>
    <xf numFmtId="171" fontId="40" fillId="6" borderId="5" xfId="0" applyNumberFormat="1" applyFont="1" applyFill="1" applyBorder="1" applyProtection="1">
      <protection locked="0"/>
    </xf>
    <xf numFmtId="0" fontId="17" fillId="6" borderId="7" xfId="0" applyFont="1" applyFill="1" applyBorder="1" applyAlignment="1" applyProtection="1">
      <alignment horizontal="left"/>
      <protection locked="0"/>
    </xf>
    <xf numFmtId="0" fontId="17" fillId="6" borderId="5" xfId="0" applyFont="1" applyFill="1" applyBorder="1" applyAlignment="1" applyProtection="1">
      <alignment horizontal="left"/>
      <protection locked="0"/>
    </xf>
    <xf numFmtId="0" fontId="17" fillId="6" borderId="5" xfId="0" applyFont="1" applyFill="1" applyBorder="1" applyAlignment="1" applyProtection="1">
      <alignment horizontal="left" wrapText="1"/>
      <protection locked="0"/>
    </xf>
    <xf numFmtId="170" fontId="17" fillId="6" borderId="5" xfId="0" applyNumberFormat="1" applyFont="1" applyFill="1" applyBorder="1" applyAlignment="1" applyProtection="1">
      <alignment horizontal="left"/>
      <protection locked="0"/>
    </xf>
    <xf numFmtId="171" fontId="17" fillId="6" borderId="5" xfId="0" applyNumberFormat="1" applyFont="1" applyFill="1" applyBorder="1" applyAlignment="1" applyProtection="1">
      <alignment horizontal="left"/>
      <protection locked="0"/>
    </xf>
    <xf numFmtId="4" fontId="28" fillId="0" borderId="46" xfId="8" applyNumberFormat="1" applyBorder="1" applyAlignment="1" applyProtection="1">
      <alignment horizontal="center"/>
    </xf>
    <xf numFmtId="0" fontId="28" fillId="4" borderId="63" xfId="8" applyFill="1" applyBorder="1" applyProtection="1"/>
    <xf numFmtId="0" fontId="28" fillId="4" borderId="63" xfId="8" applyFill="1" applyBorder="1" applyAlignment="1" applyProtection="1">
      <alignment horizontal="center" vertical="center"/>
    </xf>
    <xf numFmtId="0" fontId="0" fillId="0" borderId="0" xfId="0" applyBorder="1" applyProtection="1"/>
    <xf numFmtId="167" fontId="0" fillId="0" borderId="0" xfId="6" applyNumberFormat="1" applyFont="1" applyAlignment="1" applyProtection="1">
      <alignment horizontal="center"/>
    </xf>
    <xf numFmtId="0" fontId="6" fillId="0" borderId="15" xfId="0" applyFont="1" applyBorder="1" applyAlignment="1" applyProtection="1">
      <alignment horizontal="center" vertical="top" wrapText="1"/>
    </xf>
    <xf numFmtId="170" fontId="6" fillId="0" borderId="34" xfId="0" applyNumberFormat="1" applyFont="1" applyBorder="1" applyAlignment="1" applyProtection="1">
      <alignment horizontal="center" vertical="top" wrapText="1"/>
    </xf>
    <xf numFmtId="170" fontId="6" fillId="0" borderId="12" xfId="0" applyNumberFormat="1" applyFont="1" applyBorder="1" applyAlignment="1" applyProtection="1">
      <alignment horizontal="center" vertical="top" wrapText="1"/>
    </xf>
    <xf numFmtId="171" fontId="6" fillId="0" borderId="12" xfId="0" applyNumberFormat="1" applyFont="1" applyBorder="1" applyAlignment="1" applyProtection="1">
      <alignment horizontal="center" vertical="top" wrapText="1"/>
    </xf>
    <xf numFmtId="10" fontId="6" fillId="0" borderId="54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4" fontId="16" fillId="0" borderId="45" xfId="5" applyNumberFormat="1" applyFont="1" applyBorder="1" applyAlignment="1" applyProtection="1">
      <alignment horizontal="right" vertical="top" wrapText="1"/>
    </xf>
    <xf numFmtId="0" fontId="12" fillId="0" borderId="48" xfId="0" applyFont="1" applyBorder="1" applyProtection="1"/>
    <xf numFmtId="170" fontId="12" fillId="0" borderId="36" xfId="0" applyNumberFormat="1" applyFont="1" applyBorder="1" applyProtection="1"/>
    <xf numFmtId="170" fontId="12" fillId="0" borderId="37" xfId="0" applyNumberFormat="1" applyFont="1" applyBorder="1" applyAlignment="1" applyProtection="1">
      <alignment horizontal="center"/>
    </xf>
    <xf numFmtId="171" fontId="7" fillId="0" borderId="37" xfId="0" applyNumberFormat="1" applyFont="1" applyBorder="1" applyAlignment="1" applyProtection="1">
      <alignment horizontal="center"/>
    </xf>
    <xf numFmtId="171" fontId="7" fillId="0" borderId="37" xfId="0" applyNumberFormat="1" applyFont="1" applyBorder="1" applyProtection="1"/>
    <xf numFmtId="10" fontId="7" fillId="0" borderId="4" xfId="0" applyNumberFormat="1" applyFont="1" applyBorder="1" applyProtection="1"/>
    <xf numFmtId="0" fontId="7" fillId="0" borderId="14" xfId="0" applyFont="1" applyBorder="1" applyProtection="1"/>
    <xf numFmtId="0" fontId="32" fillId="0" borderId="0" xfId="0" applyFont="1" applyProtection="1"/>
    <xf numFmtId="170" fontId="0" fillId="0" borderId="0" xfId="0" applyNumberFormat="1" applyAlignment="1" applyProtection="1">
      <alignment horizontal="center"/>
    </xf>
    <xf numFmtId="10" fontId="0" fillId="0" borderId="0" xfId="0" applyNumberFormat="1" applyProtection="1"/>
    <xf numFmtId="0" fontId="6" fillId="0" borderId="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 wrapText="1"/>
    </xf>
    <xf numFmtId="171" fontId="9" fillId="0" borderId="12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170" fontId="9" fillId="0" borderId="12" xfId="0" applyNumberFormat="1" applyFont="1" applyBorder="1" applyAlignment="1" applyProtection="1">
      <alignment horizontal="center" vertical="center" wrapText="1"/>
    </xf>
    <xf numFmtId="170" fontId="9" fillId="0" borderId="13" xfId="0" applyNumberFormat="1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vertical="center"/>
    </xf>
    <xf numFmtId="171" fontId="18" fillId="0" borderId="40" xfId="0" applyNumberFormat="1" applyFont="1" applyBorder="1" applyAlignment="1" applyProtection="1">
      <alignment vertical="center"/>
    </xf>
    <xf numFmtId="0" fontId="18" fillId="0" borderId="40" xfId="0" applyFont="1" applyBorder="1" applyAlignment="1" applyProtection="1">
      <alignment vertical="center"/>
    </xf>
    <xf numFmtId="170" fontId="18" fillId="0" borderId="40" xfId="0" applyNumberFormat="1" applyFont="1" applyBorder="1" applyAlignment="1" applyProtection="1">
      <alignment vertical="center"/>
    </xf>
    <xf numFmtId="170" fontId="18" fillId="0" borderId="30" xfId="0" applyNumberFormat="1" applyFont="1" applyBorder="1" applyAlignment="1" applyProtection="1">
      <alignment vertical="center"/>
    </xf>
    <xf numFmtId="170" fontId="18" fillId="0" borderId="13" xfId="0" applyNumberFormat="1" applyFont="1" applyBorder="1" applyAlignment="1" applyProtection="1">
      <alignment horizontal="center" vertical="center"/>
    </xf>
    <xf numFmtId="0" fontId="21" fillId="6" borderId="5" xfId="0" applyFont="1" applyFill="1" applyBorder="1" applyAlignment="1" applyProtection="1">
      <alignment vertical="center"/>
      <protection locked="0"/>
    </xf>
    <xf numFmtId="170" fontId="2" fillId="6" borderId="31" xfId="0" applyNumberFormat="1" applyFont="1" applyFill="1" applyBorder="1" applyAlignment="1" applyProtection="1">
      <alignment horizontal="right" vertical="top"/>
      <protection locked="0"/>
    </xf>
    <xf numFmtId="0" fontId="8" fillId="6" borderId="41" xfId="0" applyFont="1" applyFill="1" applyBorder="1" applyAlignment="1" applyProtection="1">
      <protection locked="0"/>
    </xf>
    <xf numFmtId="171" fontId="8" fillId="6" borderId="25" xfId="0" applyNumberFormat="1" applyFont="1" applyFill="1" applyBorder="1" applyAlignment="1" applyProtection="1">
      <protection locked="0"/>
    </xf>
    <xf numFmtId="0" fontId="21" fillId="6" borderId="25" xfId="0" applyFont="1" applyFill="1" applyBorder="1" applyAlignment="1" applyProtection="1">
      <alignment vertical="center"/>
      <protection locked="0"/>
    </xf>
    <xf numFmtId="170" fontId="8" fillId="6" borderId="25" xfId="0" applyNumberFormat="1" applyFont="1" applyFill="1" applyBorder="1" applyAlignment="1" applyProtection="1">
      <protection locked="0"/>
    </xf>
    <xf numFmtId="170" fontId="2" fillId="6" borderId="44" xfId="0" applyNumberFormat="1" applyFont="1" applyFill="1" applyBorder="1" applyAlignment="1" applyProtection="1">
      <alignment vertical="center"/>
      <protection locked="0"/>
    </xf>
    <xf numFmtId="0" fontId="21" fillId="6" borderId="41" xfId="0" applyFont="1" applyFill="1" applyBorder="1" applyAlignment="1" applyProtection="1">
      <alignment horizontal="left" vertical="center" wrapText="1"/>
      <protection locked="0"/>
    </xf>
    <xf numFmtId="170" fontId="21" fillId="6" borderId="25" xfId="0" applyNumberFormat="1" applyFont="1" applyFill="1" applyBorder="1" applyAlignment="1" applyProtection="1">
      <alignment horizontal="right" vertical="center"/>
      <protection locked="0"/>
    </xf>
    <xf numFmtId="170" fontId="18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6" borderId="62" xfId="0" applyFont="1" applyFill="1" applyBorder="1" applyAlignment="1" applyProtection="1">
      <alignment horizontal="center" vertical="center" wrapText="1"/>
      <protection locked="0"/>
    </xf>
    <xf numFmtId="171" fontId="21" fillId="6" borderId="63" xfId="0" applyNumberFormat="1" applyFont="1" applyFill="1" applyBorder="1" applyAlignment="1" applyProtection="1">
      <alignment horizontal="center" vertical="center"/>
      <protection locked="0"/>
    </xf>
    <xf numFmtId="0" fontId="18" fillId="6" borderId="63" xfId="0" applyFont="1" applyFill="1" applyBorder="1" applyAlignment="1" applyProtection="1">
      <alignment horizontal="center" vertical="center"/>
      <protection locked="0"/>
    </xf>
    <xf numFmtId="170" fontId="21" fillId="6" borderId="63" xfId="0" applyNumberFormat="1" applyFont="1" applyFill="1" applyBorder="1" applyAlignment="1" applyProtection="1">
      <alignment horizontal="right" vertical="center"/>
      <protection locked="0"/>
    </xf>
    <xf numFmtId="170" fontId="18" fillId="6" borderId="64" xfId="0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horizontal="left" vertical="center" wrapText="1"/>
      <protection locked="0"/>
    </xf>
    <xf numFmtId="171" fontId="21" fillId="6" borderId="10" xfId="0" applyNumberFormat="1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170" fontId="7" fillId="6" borderId="5" xfId="0" applyNumberFormat="1" applyFont="1" applyFill="1" applyBorder="1" applyAlignment="1" applyProtection="1">
      <alignment horizontal="right" vertical="center"/>
      <protection locked="0"/>
    </xf>
    <xf numFmtId="170" fontId="7" fillId="6" borderId="21" xfId="0" applyNumberFormat="1" applyFont="1" applyFill="1" applyBorder="1" applyAlignment="1" applyProtection="1">
      <alignment horizontal="center" vertical="center"/>
      <protection locked="0"/>
    </xf>
    <xf numFmtId="0" fontId="21" fillId="6" borderId="29" xfId="0" applyFont="1" applyFill="1" applyBorder="1" applyAlignment="1" applyProtection="1">
      <alignment horizontal="center" vertical="center" wrapText="1"/>
      <protection locked="0"/>
    </xf>
    <xf numFmtId="171" fontId="21" fillId="6" borderId="50" xfId="0" applyNumberFormat="1" applyFont="1" applyFill="1" applyBorder="1" applyAlignment="1" applyProtection="1">
      <alignment horizontal="center" vertical="center"/>
      <protection locked="0"/>
    </xf>
    <xf numFmtId="0" fontId="18" fillId="6" borderId="50" xfId="0" applyFont="1" applyFill="1" applyBorder="1" applyAlignment="1" applyProtection="1">
      <alignment horizontal="center" vertical="center"/>
      <protection locked="0"/>
    </xf>
    <xf numFmtId="170" fontId="21" fillId="6" borderId="50" xfId="0" applyNumberFormat="1" applyFont="1" applyFill="1" applyBorder="1" applyAlignment="1" applyProtection="1">
      <alignment horizontal="right" vertical="center"/>
      <protection locked="0"/>
    </xf>
    <xf numFmtId="170" fontId="18" fillId="6" borderId="43" xfId="0" applyNumberFormat="1" applyFont="1" applyFill="1" applyBorder="1" applyAlignment="1" applyProtection="1">
      <alignment horizontal="center" vertical="center"/>
      <protection locked="0"/>
    </xf>
    <xf numFmtId="0" fontId="21" fillId="6" borderId="48" xfId="0" applyFont="1" applyFill="1" applyBorder="1" applyAlignment="1" applyProtection="1">
      <alignment horizontal="center" vertical="center" wrapText="1"/>
      <protection locked="0"/>
    </xf>
    <xf numFmtId="171" fontId="21" fillId="6" borderId="37" xfId="0" applyNumberFormat="1" applyFont="1" applyFill="1" applyBorder="1" applyAlignment="1" applyProtection="1">
      <alignment horizontal="center" vertical="center"/>
      <protection locked="0"/>
    </xf>
    <xf numFmtId="0" fontId="21" fillId="6" borderId="37" xfId="0" applyFont="1" applyFill="1" applyBorder="1" applyAlignment="1" applyProtection="1">
      <alignment horizontal="center" vertical="center"/>
      <protection locked="0"/>
    </xf>
    <xf numFmtId="170" fontId="7" fillId="6" borderId="37" xfId="0" applyNumberFormat="1" applyFont="1" applyFill="1" applyBorder="1" applyAlignment="1" applyProtection="1">
      <alignment horizontal="right" vertical="center"/>
      <protection locked="0"/>
    </xf>
    <xf numFmtId="170" fontId="7" fillId="6" borderId="38" xfId="0" applyNumberFormat="1" applyFont="1" applyFill="1" applyBorder="1" applyAlignment="1" applyProtection="1">
      <alignment horizontal="center" vertical="center"/>
      <protection locked="0"/>
    </xf>
    <xf numFmtId="170" fontId="19" fillId="6" borderId="5" xfId="0" applyNumberFormat="1" applyFont="1" applyFill="1" applyBorder="1" applyAlignment="1" applyProtection="1">
      <alignment horizontal="center"/>
      <protection locked="0"/>
    </xf>
    <xf numFmtId="170" fontId="21" fillId="6" borderId="5" xfId="0" applyNumberFormat="1" applyFont="1" applyFill="1" applyBorder="1" applyAlignment="1" applyProtection="1">
      <alignment horizontal="center"/>
      <protection locked="0"/>
    </xf>
    <xf numFmtId="170" fontId="19" fillId="6" borderId="0" xfId="0" applyNumberFormat="1" applyFont="1" applyFill="1" applyAlignment="1" applyProtection="1">
      <alignment horizontal="center"/>
      <protection locked="0"/>
    </xf>
    <xf numFmtId="170" fontId="19" fillId="6" borderId="5" xfId="0" applyNumberFormat="1" applyFont="1" applyFill="1" applyBorder="1" applyAlignment="1" applyProtection="1">
      <alignment horizontal="center" wrapText="1"/>
      <protection locked="0"/>
    </xf>
    <xf numFmtId="170" fontId="19" fillId="6" borderId="5" xfId="0" applyNumberFormat="1" applyFont="1" applyFill="1" applyBorder="1" applyProtection="1">
      <protection locked="0"/>
    </xf>
    <xf numFmtId="14" fontId="18" fillId="7" borderId="0" xfId="0" applyNumberFormat="1" applyFont="1" applyFill="1" applyBorder="1" applyAlignment="1" applyProtection="1">
      <alignment horizontal="center" wrapText="1"/>
    </xf>
    <xf numFmtId="0" fontId="17" fillId="0" borderId="0" xfId="0" applyFont="1" applyProtection="1"/>
    <xf numFmtId="0" fontId="19" fillId="0" borderId="0" xfId="0" applyFont="1" applyProtection="1"/>
    <xf numFmtId="0" fontId="37" fillId="0" borderId="0" xfId="0" applyFont="1" applyAlignment="1" applyProtection="1">
      <alignment horizontal="left"/>
    </xf>
    <xf numFmtId="170" fontId="18" fillId="2" borderId="6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70" fontId="19" fillId="2" borderId="5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 shrinkToFit="1"/>
    </xf>
    <xf numFmtId="169" fontId="19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169" fontId="37" fillId="0" borderId="0" xfId="7" applyNumberFormat="1" applyFont="1" applyFill="1" applyBorder="1" applyAlignment="1" applyProtection="1">
      <alignment horizontal="center"/>
    </xf>
    <xf numFmtId="170" fontId="37" fillId="2" borderId="5" xfId="7" applyNumberFormat="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170" fontId="19" fillId="0" borderId="0" xfId="0" applyNumberFormat="1" applyFont="1" applyBorder="1" applyProtection="1"/>
    <xf numFmtId="170" fontId="19" fillId="0" borderId="0" xfId="0" applyNumberFormat="1" applyFont="1" applyProtection="1"/>
    <xf numFmtId="0" fontId="18" fillId="2" borderId="6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 wrapText="1"/>
    </xf>
    <xf numFmtId="0" fontId="2" fillId="0" borderId="7" xfId="0" applyNumberFormat="1" applyFont="1" applyBorder="1" applyAlignment="1" applyProtection="1">
      <alignment vertical="top" wrapText="1"/>
    </xf>
    <xf numFmtId="170" fontId="2" fillId="0" borderId="7" xfId="0" applyNumberFormat="1" applyFont="1" applyBorder="1" applyAlignment="1" applyProtection="1">
      <alignment vertical="top" wrapText="1"/>
    </xf>
    <xf numFmtId="170" fontId="2" fillId="0" borderId="5" xfId="0" applyNumberFormat="1" applyFont="1" applyBorder="1" applyAlignment="1" applyProtection="1">
      <alignment vertical="top" wrapText="1"/>
    </xf>
    <xf numFmtId="0" fontId="19" fillId="0" borderId="7" xfId="0" applyFont="1" applyFill="1" applyBorder="1" applyAlignment="1" applyProtection="1">
      <alignment horizontal="left"/>
    </xf>
    <xf numFmtId="170" fontId="2" fillId="0" borderId="47" xfId="0" applyNumberFormat="1" applyFont="1" applyFill="1" applyBorder="1" applyAlignment="1" applyProtection="1">
      <alignment horizontal="left"/>
    </xf>
    <xf numFmtId="0" fontId="2" fillId="0" borderId="5" xfId="0" applyNumberFormat="1" applyFont="1" applyBorder="1" applyAlignment="1" applyProtection="1">
      <alignment vertical="top" wrapText="1"/>
    </xf>
    <xf numFmtId="170" fontId="2" fillId="0" borderId="47" xfId="0" applyNumberFormat="1" applyFont="1" applyBorder="1" applyAlignment="1" applyProtection="1">
      <alignment vertical="top" wrapText="1"/>
    </xf>
    <xf numFmtId="0" fontId="37" fillId="2" borderId="5" xfId="0" applyFont="1" applyFill="1" applyBorder="1" applyAlignment="1" applyProtection="1">
      <alignment horizontal="center"/>
    </xf>
    <xf numFmtId="170" fontId="37" fillId="2" borderId="5" xfId="7" applyNumberFormat="1" applyFont="1" applyFill="1" applyBorder="1" applyAlignment="1" applyProtection="1"/>
    <xf numFmtId="0" fontId="7" fillId="0" borderId="0" xfId="0" applyFont="1"/>
    <xf numFmtId="0" fontId="7" fillId="0" borderId="5" xfId="0" applyFont="1" applyBorder="1"/>
    <xf numFmtId="0" fontId="41" fillId="6" borderId="5" xfId="0" applyFont="1" applyFill="1" applyBorder="1" applyProtection="1">
      <protection locked="0"/>
    </xf>
    <xf numFmtId="0" fontId="7" fillId="6" borderId="5" xfId="0" applyFont="1" applyFill="1" applyBorder="1" applyAlignment="1" applyProtection="1">
      <alignment vertical="center"/>
      <protection locked="0"/>
    </xf>
    <xf numFmtId="170" fontId="7" fillId="6" borderId="5" xfId="0" applyNumberFormat="1" applyFont="1" applyFill="1" applyBorder="1" applyAlignment="1" applyProtection="1">
      <alignment vertical="center"/>
      <protection locked="0"/>
    </xf>
    <xf numFmtId="0" fontId="27" fillId="7" borderId="55" xfId="0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6" borderId="12" xfId="0" applyFont="1" applyFill="1" applyBorder="1" applyAlignment="1" applyProtection="1">
      <alignment vertical="center" wrapText="1"/>
      <protection locked="0"/>
    </xf>
    <xf numFmtId="0" fontId="43" fillId="6" borderId="57" xfId="0" applyFont="1" applyFill="1" applyBorder="1" applyAlignment="1" applyProtection="1">
      <alignment vertical="center" wrapText="1"/>
      <protection locked="0"/>
    </xf>
    <xf numFmtId="0" fontId="43" fillId="7" borderId="5" xfId="0" applyFont="1" applyFill="1" applyBorder="1" applyAlignment="1" applyProtection="1">
      <alignment vertical="center" wrapText="1"/>
    </xf>
    <xf numFmtId="170" fontId="43" fillId="6" borderId="58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/>
    <xf numFmtId="0" fontId="43" fillId="0" borderId="0" xfId="0" applyFont="1" applyBorder="1"/>
    <xf numFmtId="0" fontId="43" fillId="6" borderId="5" xfId="0" applyFont="1" applyFill="1" applyBorder="1" applyAlignment="1" applyProtection="1">
      <alignment vertical="center" wrapText="1"/>
      <protection locked="0"/>
    </xf>
    <xf numFmtId="170" fontId="43" fillId="6" borderId="5" xfId="0" applyNumberFormat="1" applyFont="1" applyFill="1" applyBorder="1" applyAlignment="1" applyProtection="1">
      <alignment horizontal="right" vertical="center"/>
      <protection locked="0"/>
    </xf>
    <xf numFmtId="0" fontId="27" fillId="0" borderId="60" xfId="0" applyFont="1" applyBorder="1" applyAlignment="1">
      <alignment vertical="center" wrapText="1"/>
    </xf>
    <xf numFmtId="0" fontId="4" fillId="6" borderId="0" xfId="0" applyFont="1" applyFill="1" applyBorder="1" applyAlignment="1" applyProtection="1">
      <alignment vertical="center" wrapText="1"/>
      <protection locked="0"/>
    </xf>
    <xf numFmtId="170" fontId="8" fillId="0" borderId="61" xfId="0" applyNumberFormat="1" applyFont="1" applyBorder="1" applyAlignment="1">
      <alignment horizontal="right" vertical="center"/>
    </xf>
    <xf numFmtId="0" fontId="42" fillId="7" borderId="5" xfId="11" applyNumberFormat="1" applyFont="1" applyFill="1" applyBorder="1" applyAlignment="1" applyProtection="1">
      <alignment horizontal="left" vertical="top" wrapText="1" indent="2"/>
      <protection locked="0"/>
    </xf>
    <xf numFmtId="0" fontId="10" fillId="0" borderId="4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0" fontId="10" fillId="0" borderId="38" xfId="0" applyNumberFormat="1" applyFont="1" applyBorder="1" applyAlignment="1">
      <alignment horizontal="center" vertical="center"/>
    </xf>
    <xf numFmtId="0" fontId="2" fillId="6" borderId="5" xfId="11" applyNumberFormat="1" applyFont="1" applyFill="1" applyBorder="1" applyAlignment="1" applyProtection="1">
      <alignment horizontal="left" vertical="top" wrapText="1" indent="2"/>
      <protection locked="0"/>
    </xf>
    <xf numFmtId="0" fontId="2" fillId="0" borderId="5" xfId="11" applyNumberFormat="1" applyFont="1" applyBorder="1" applyAlignment="1">
      <alignment horizontal="left" vertical="top" wrapText="1" indent="2"/>
    </xf>
    <xf numFmtId="172" fontId="2" fillId="6" borderId="5" xfId="11" applyNumberFormat="1" applyFont="1" applyFill="1" applyBorder="1" applyAlignment="1" applyProtection="1">
      <alignment horizontal="right" vertical="top" wrapText="1"/>
      <protection locked="0"/>
    </xf>
    <xf numFmtId="172" fontId="2" fillId="7" borderId="5" xfId="11" applyNumberFormat="1" applyFont="1" applyFill="1" applyBorder="1" applyAlignment="1" applyProtection="1">
      <alignment horizontal="right" vertical="top" wrapText="1"/>
      <protection locked="0"/>
    </xf>
    <xf numFmtId="0" fontId="2" fillId="6" borderId="5" xfId="12" applyNumberFormat="1" applyFont="1" applyFill="1" applyBorder="1" applyAlignment="1" applyProtection="1">
      <alignment horizontal="left" vertical="top" wrapText="1" indent="2"/>
      <protection locked="0"/>
    </xf>
    <xf numFmtId="172" fontId="2" fillId="6" borderId="5" xfId="12" applyNumberFormat="1" applyFont="1" applyFill="1" applyBorder="1" applyAlignment="1" applyProtection="1">
      <alignment horizontal="right" vertical="top" wrapText="1"/>
      <protection locked="0"/>
    </xf>
    <xf numFmtId="3" fontId="24" fillId="6" borderId="5" xfId="8" applyNumberFormat="1" applyFont="1" applyFill="1" applyBorder="1" applyAlignment="1" applyProtection="1">
      <protection locked="0"/>
    </xf>
    <xf numFmtId="0" fontId="24" fillId="6" borderId="5" xfId="8" applyFont="1" applyFill="1" applyBorder="1" applyAlignment="1" applyProtection="1">
      <protection locked="0"/>
    </xf>
    <xf numFmtId="0" fontId="28" fillId="4" borderId="46" xfId="8" applyFill="1" applyBorder="1" applyAlignment="1" applyProtection="1">
      <alignment horizontal="center"/>
    </xf>
    <xf numFmtId="0" fontId="28" fillId="4" borderId="8" xfId="8" applyFill="1" applyBorder="1" applyAlignment="1" applyProtection="1">
      <alignment horizontal="center"/>
    </xf>
    <xf numFmtId="0" fontId="28" fillId="4" borderId="5" xfId="8" applyFill="1" applyBorder="1" applyAlignment="1" applyProtection="1">
      <alignment horizontal="center"/>
    </xf>
    <xf numFmtId="0" fontId="24" fillId="6" borderId="5" xfId="8" applyFont="1" applyFill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left" vertical="center" wrapText="1"/>
    </xf>
    <xf numFmtId="0" fontId="18" fillId="0" borderId="33" xfId="0" applyFont="1" applyBorder="1" applyAlignment="1" applyProtection="1">
      <alignment horizontal="left" vertical="center" wrapText="1"/>
    </xf>
    <xf numFmtId="0" fontId="18" fillId="0" borderId="34" xfId="0" applyFont="1" applyBorder="1" applyAlignment="1" applyProtection="1">
      <alignment horizontal="left" vertical="center" wrapText="1"/>
    </xf>
    <xf numFmtId="0" fontId="18" fillId="0" borderId="27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8" fillId="0" borderId="24" xfId="0" applyFont="1" applyBorder="1" applyAlignment="1" applyProtection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36" xfId="0" applyFont="1" applyBorder="1" applyAlignment="1" applyProtection="1">
      <alignment horizontal="left" vertical="center" wrapText="1"/>
    </xf>
    <xf numFmtId="0" fontId="18" fillId="0" borderId="52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171" fontId="9" fillId="0" borderId="6" xfId="0" applyNumberFormat="1" applyFont="1" applyBorder="1" applyAlignment="1" applyProtection="1">
      <alignment horizontal="center" vertical="top" wrapText="1"/>
    </xf>
    <xf numFmtId="171" fontId="9" fillId="0" borderId="3" xfId="0" applyNumberFormat="1" applyFont="1" applyBorder="1" applyAlignment="1" applyProtection="1">
      <alignment horizontal="center" vertical="top" wrapText="1"/>
    </xf>
    <xf numFmtId="2" fontId="9" fillId="0" borderId="6" xfId="0" applyNumberFormat="1" applyFont="1" applyBorder="1" applyAlignment="1" applyProtection="1">
      <alignment horizontal="center" vertical="top" wrapText="1"/>
    </xf>
    <xf numFmtId="2" fontId="9" fillId="0" borderId="3" xfId="0" applyNumberFormat="1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10" fontId="9" fillId="0" borderId="6" xfId="0" applyNumberFormat="1" applyFont="1" applyBorder="1" applyAlignment="1" applyProtection="1">
      <alignment horizontal="center" vertical="top" wrapText="1"/>
    </xf>
    <xf numFmtId="10" fontId="9" fillId="0" borderId="3" xfId="0" applyNumberFormat="1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68" xfId="0" applyFont="1" applyBorder="1" applyAlignment="1" applyProtection="1">
      <alignment horizontal="center" vertical="top" wrapText="1"/>
    </xf>
    <xf numFmtId="171" fontId="1" fillId="0" borderId="6" xfId="0" applyNumberFormat="1" applyFont="1" applyBorder="1" applyAlignment="1" applyProtection="1">
      <alignment horizontal="center" vertical="top" wrapText="1"/>
    </xf>
    <xf numFmtId="171" fontId="1" fillId="0" borderId="68" xfId="0" applyNumberFormat="1" applyFont="1" applyBorder="1" applyAlignment="1" applyProtection="1">
      <alignment horizontal="center" vertical="top" wrapText="1"/>
    </xf>
    <xf numFmtId="170" fontId="1" fillId="0" borderId="6" xfId="0" applyNumberFormat="1" applyFont="1" applyBorder="1" applyAlignment="1" applyProtection="1">
      <alignment horizontal="center" vertical="top" wrapText="1"/>
    </xf>
    <xf numFmtId="170" fontId="1" fillId="0" borderId="68" xfId="0" applyNumberFormat="1" applyFont="1" applyBorder="1" applyAlignment="1" applyProtection="1">
      <alignment horizontal="center" vertical="top" wrapText="1"/>
    </xf>
    <xf numFmtId="0" fontId="6" fillId="0" borderId="67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top" wrapText="1"/>
    </xf>
    <xf numFmtId="0" fontId="6" fillId="0" borderId="40" xfId="0" applyFont="1" applyBorder="1" applyAlignment="1" applyProtection="1">
      <alignment horizontal="left" vertical="top" wrapText="1"/>
    </xf>
    <xf numFmtId="0" fontId="6" fillId="0" borderId="30" xfId="0" applyFont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9" fillId="0" borderId="46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18" fillId="7" borderId="0" xfId="0" applyFont="1" applyFill="1" applyBorder="1" applyAlignment="1" applyProtection="1">
      <alignment horizontal="left" wrapText="1"/>
    </xf>
    <xf numFmtId="0" fontId="19" fillId="2" borderId="46" xfId="0" applyFont="1" applyFill="1" applyBorder="1" applyAlignment="1" applyProtection="1">
      <alignment horizontal="center"/>
    </xf>
    <xf numFmtId="0" fontId="19" fillId="2" borderId="9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7" fillId="2" borderId="46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38" fillId="0" borderId="18" xfId="0" applyFont="1" applyBorder="1" applyAlignment="1">
      <alignment horizontal="left"/>
    </xf>
  </cellXfs>
  <cellStyles count="13">
    <cellStyle name="Денежный 2" xfId="10"/>
    <cellStyle name="Обычный" xfId="0" builtinId="0"/>
    <cellStyle name="Обычный 2" xfId="3"/>
    <cellStyle name="Обычный 3" xfId="4"/>
    <cellStyle name="Обычный 4" xfId="2"/>
    <cellStyle name="Обычный 5" xfId="8"/>
    <cellStyle name="Обычный 6" xfId="1"/>
    <cellStyle name="Обычный_Крат.займы" xfId="5"/>
    <cellStyle name="Обычный_ООО Рэд Хорс Трэвел" xfId="9"/>
    <cellStyle name="Обычный_ОС" xfId="11"/>
    <cellStyle name="Обычный_ОС1" xfId="12"/>
    <cellStyle name="Финансовый" xfId="6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S42"/>
  <sheetViews>
    <sheetView topLeftCell="D34" workbookViewId="0">
      <selection activeCell="D41" sqref="D41:Q42"/>
    </sheetView>
  </sheetViews>
  <sheetFormatPr defaultColWidth="8.88671875" defaultRowHeight="13.2" x14ac:dyDescent="0.25"/>
  <cols>
    <col min="1" max="1" width="8.88671875" style="34"/>
    <col min="2" max="2" width="2.88671875" style="34" customWidth="1"/>
    <col min="3" max="3" width="43.5546875" style="34" customWidth="1"/>
    <col min="4" max="4" width="15.6640625" style="34" customWidth="1"/>
    <col min="5" max="5" width="12.33203125" style="36" customWidth="1"/>
    <col min="6" max="6" width="11.6640625" style="36" customWidth="1"/>
    <col min="7" max="7" width="12.33203125" style="34" customWidth="1"/>
    <col min="8" max="8" width="11.88671875" style="34" customWidth="1"/>
    <col min="9" max="9" width="12.44140625" style="34" customWidth="1"/>
    <col min="10" max="10" width="12.109375" style="34" customWidth="1"/>
    <col min="11" max="11" width="3" style="34" customWidth="1"/>
    <col min="12" max="12" width="8.88671875" style="34"/>
    <col min="13" max="17" width="9.88671875" style="34" customWidth="1"/>
    <col min="18" max="16384" width="8.88671875" style="34"/>
  </cols>
  <sheetData>
    <row r="1" spans="2:11" ht="13.8" thickBot="1" x14ac:dyDescent="0.3">
      <c r="E1" s="35" t="s">
        <v>158</v>
      </c>
    </row>
    <row r="2" spans="2:11" ht="13.8" thickBot="1" x14ac:dyDescent="0.3">
      <c r="C2" s="37" t="s">
        <v>142</v>
      </c>
      <c r="D2" s="20"/>
      <c r="E2" s="38"/>
      <c r="F2" s="38"/>
      <c r="G2" s="38"/>
      <c r="H2" s="39" t="s">
        <v>141</v>
      </c>
      <c r="I2" s="22"/>
      <c r="J2" s="40"/>
    </row>
    <row r="3" spans="2:11" ht="27.75" customHeight="1" x14ac:dyDescent="0.25">
      <c r="C3" s="41" t="s">
        <v>144</v>
      </c>
      <c r="D3" s="21"/>
      <c r="E3" s="42"/>
      <c r="G3" s="42"/>
      <c r="H3" s="43" t="s">
        <v>143</v>
      </c>
      <c r="I3" s="23"/>
      <c r="J3" s="42"/>
    </row>
    <row r="4" spans="2:11" ht="13.8" thickBot="1" x14ac:dyDescent="0.3">
      <c r="B4" s="44"/>
      <c r="C4" s="408" t="s">
        <v>169</v>
      </c>
      <c r="D4" s="409"/>
      <c r="E4" s="409"/>
      <c r="F4" s="45"/>
      <c r="G4" s="46"/>
      <c r="H4" s="45"/>
      <c r="I4" s="45"/>
      <c r="J4" s="45"/>
      <c r="K4" s="44"/>
    </row>
    <row r="5" spans="2:11" s="54" customFormat="1" ht="105.6" x14ac:dyDescent="0.3">
      <c r="B5" s="47"/>
      <c r="C5" s="48" t="s">
        <v>140</v>
      </c>
      <c r="D5" s="49" t="s">
        <v>127</v>
      </c>
      <c r="E5" s="50" t="s">
        <v>126</v>
      </c>
      <c r="F5" s="51" t="s">
        <v>139</v>
      </c>
      <c r="G5" s="52" t="s">
        <v>125</v>
      </c>
      <c r="H5" s="53" t="s">
        <v>138</v>
      </c>
      <c r="I5" s="53" t="s">
        <v>137</v>
      </c>
      <c r="J5" s="52" t="s">
        <v>136</v>
      </c>
      <c r="K5" s="47"/>
    </row>
    <row r="6" spans="2:11" x14ac:dyDescent="0.25">
      <c r="B6" s="55"/>
      <c r="C6" s="56" t="s">
        <v>135</v>
      </c>
      <c r="D6" s="57">
        <v>1100</v>
      </c>
      <c r="E6" s="24"/>
      <c r="F6" s="58" t="e">
        <f t="shared" ref="F6:F13" si="0">E6/$E$24*100</f>
        <v>#DIV/0!</v>
      </c>
      <c r="G6" s="24"/>
      <c r="H6" s="58" t="e">
        <f t="shared" ref="H6:H13" si="1">G6/$G$24*100</f>
        <v>#DIV/0!</v>
      </c>
      <c r="I6" s="59">
        <f t="shared" ref="I6:I13" si="2">E6-G6</f>
        <v>0</v>
      </c>
      <c r="J6" s="280">
        <f t="shared" ref="J6:J13" si="3">IF(G6=0,0,((I6/G6)*100))</f>
        <v>0</v>
      </c>
      <c r="K6" s="281"/>
    </row>
    <row r="7" spans="2:11" x14ac:dyDescent="0.25">
      <c r="B7" s="55"/>
      <c r="C7" s="60" t="s">
        <v>19</v>
      </c>
      <c r="D7" s="61">
        <v>1210</v>
      </c>
      <c r="E7" s="25"/>
      <c r="F7" s="58" t="e">
        <f t="shared" si="0"/>
        <v>#DIV/0!</v>
      </c>
      <c r="G7" s="25"/>
      <c r="H7" s="58" t="e">
        <f t="shared" si="1"/>
        <v>#DIV/0!</v>
      </c>
      <c r="I7" s="59">
        <f t="shared" si="2"/>
        <v>0</v>
      </c>
      <c r="J7" s="280">
        <f t="shared" si="3"/>
        <v>0</v>
      </c>
      <c r="K7" s="281"/>
    </row>
    <row r="8" spans="2:11" x14ac:dyDescent="0.25">
      <c r="B8" s="55"/>
      <c r="C8" s="56" t="s">
        <v>134</v>
      </c>
      <c r="D8" s="62">
        <v>1220</v>
      </c>
      <c r="E8" s="24"/>
      <c r="F8" s="58" t="e">
        <f t="shared" si="0"/>
        <v>#DIV/0!</v>
      </c>
      <c r="G8" s="24"/>
      <c r="H8" s="58" t="e">
        <f t="shared" si="1"/>
        <v>#DIV/0!</v>
      </c>
      <c r="I8" s="59">
        <f t="shared" si="2"/>
        <v>0</v>
      </c>
      <c r="J8" s="280">
        <f t="shared" si="3"/>
        <v>0</v>
      </c>
      <c r="K8" s="281"/>
    </row>
    <row r="9" spans="2:11" x14ac:dyDescent="0.25">
      <c r="B9" s="55"/>
      <c r="C9" s="56" t="s">
        <v>133</v>
      </c>
      <c r="D9" s="62">
        <v>1230</v>
      </c>
      <c r="E9" s="24"/>
      <c r="F9" s="58" t="e">
        <f t="shared" si="0"/>
        <v>#DIV/0!</v>
      </c>
      <c r="G9" s="24"/>
      <c r="H9" s="58" t="e">
        <f t="shared" si="1"/>
        <v>#DIV/0!</v>
      </c>
      <c r="I9" s="59">
        <f t="shared" si="2"/>
        <v>0</v>
      </c>
      <c r="J9" s="280">
        <f t="shared" si="3"/>
        <v>0</v>
      </c>
      <c r="K9" s="281"/>
    </row>
    <row r="10" spans="2:11" x14ac:dyDescent="0.25">
      <c r="B10" s="55"/>
      <c r="C10" s="56" t="s">
        <v>132</v>
      </c>
      <c r="D10" s="62"/>
      <c r="E10" s="24"/>
      <c r="F10" s="58" t="e">
        <f t="shared" si="0"/>
        <v>#DIV/0!</v>
      </c>
      <c r="G10" s="24"/>
      <c r="H10" s="58" t="e">
        <f t="shared" si="1"/>
        <v>#DIV/0!</v>
      </c>
      <c r="I10" s="59">
        <f t="shared" si="2"/>
        <v>0</v>
      </c>
      <c r="J10" s="280">
        <f t="shared" si="3"/>
        <v>0</v>
      </c>
      <c r="K10" s="281"/>
    </row>
    <row r="11" spans="2:11" x14ac:dyDescent="0.25">
      <c r="B11" s="55"/>
      <c r="C11" s="56" t="s">
        <v>131</v>
      </c>
      <c r="D11" s="62">
        <v>1240</v>
      </c>
      <c r="E11" s="24"/>
      <c r="F11" s="58" t="e">
        <f t="shared" si="0"/>
        <v>#DIV/0!</v>
      </c>
      <c r="G11" s="24"/>
      <c r="H11" s="58" t="e">
        <f t="shared" si="1"/>
        <v>#DIV/0!</v>
      </c>
      <c r="I11" s="59">
        <f t="shared" si="2"/>
        <v>0</v>
      </c>
      <c r="J11" s="280">
        <f t="shared" si="3"/>
        <v>0</v>
      </c>
      <c r="K11" s="281"/>
    </row>
    <row r="12" spans="2:11" x14ac:dyDescent="0.25">
      <c r="B12" s="55"/>
      <c r="C12" s="56" t="s">
        <v>130</v>
      </c>
      <c r="D12" s="62">
        <v>1250</v>
      </c>
      <c r="E12" s="24"/>
      <c r="F12" s="58" t="e">
        <f t="shared" si="0"/>
        <v>#DIV/0!</v>
      </c>
      <c r="G12" s="24"/>
      <c r="H12" s="58" t="e">
        <f t="shared" si="1"/>
        <v>#DIV/0!</v>
      </c>
      <c r="I12" s="59">
        <f t="shared" si="2"/>
        <v>0</v>
      </c>
      <c r="J12" s="280">
        <f t="shared" si="3"/>
        <v>0</v>
      </c>
      <c r="K12" s="281"/>
    </row>
    <row r="13" spans="2:11" x14ac:dyDescent="0.25">
      <c r="B13" s="55"/>
      <c r="C13" s="56" t="s">
        <v>129</v>
      </c>
      <c r="D13" s="62">
        <v>1200</v>
      </c>
      <c r="E13" s="24"/>
      <c r="F13" s="58" t="e">
        <f t="shared" si="0"/>
        <v>#DIV/0!</v>
      </c>
      <c r="G13" s="24"/>
      <c r="H13" s="58" t="e">
        <f t="shared" si="1"/>
        <v>#DIV/0!</v>
      </c>
      <c r="I13" s="59">
        <f t="shared" si="2"/>
        <v>0</v>
      </c>
      <c r="J13" s="280">
        <f t="shared" si="3"/>
        <v>0</v>
      </c>
      <c r="K13" s="281"/>
    </row>
    <row r="14" spans="2:11" ht="13.5" customHeight="1" x14ac:dyDescent="0.25">
      <c r="B14" s="55"/>
      <c r="C14" s="56"/>
      <c r="D14" s="62"/>
      <c r="E14" s="63"/>
      <c r="F14" s="63"/>
      <c r="G14" s="56"/>
      <c r="H14" s="56"/>
      <c r="I14" s="56"/>
      <c r="J14" s="84"/>
      <c r="K14" s="281"/>
    </row>
    <row r="15" spans="2:11" s="66" customFormat="1" ht="39.6" x14ac:dyDescent="0.3">
      <c r="B15" s="64"/>
      <c r="C15" s="65" t="s">
        <v>128</v>
      </c>
      <c r="D15" s="65" t="s">
        <v>127</v>
      </c>
      <c r="E15" s="51" t="s">
        <v>126</v>
      </c>
      <c r="F15" s="51"/>
      <c r="G15" s="53" t="s">
        <v>125</v>
      </c>
      <c r="H15" s="53"/>
      <c r="I15" s="53"/>
      <c r="J15" s="52"/>
      <c r="K15" s="282"/>
    </row>
    <row r="16" spans="2:11" x14ac:dyDescent="0.25">
      <c r="B16" s="55"/>
      <c r="C16" s="56" t="s">
        <v>124</v>
      </c>
      <c r="D16" s="62">
        <v>1300</v>
      </c>
      <c r="E16" s="24"/>
      <c r="F16" s="58" t="e">
        <f t="shared" ref="F16:F24" si="4">E16/$E$24*100</f>
        <v>#DIV/0!</v>
      </c>
      <c r="G16" s="24"/>
      <c r="H16" s="58" t="e">
        <f t="shared" ref="H16:H24" si="5">G16/$G$24*100</f>
        <v>#DIV/0!</v>
      </c>
      <c r="I16" s="59">
        <f t="shared" ref="I16:I24" si="6">E16-G16</f>
        <v>0</v>
      </c>
      <c r="J16" s="280">
        <f t="shared" ref="J16:J24" si="7">IF(G16=0,0,((I16/G16)*100))</f>
        <v>0</v>
      </c>
      <c r="K16" s="281"/>
    </row>
    <row r="17" spans="2:11" x14ac:dyDescent="0.25">
      <c r="B17" s="55"/>
      <c r="C17" s="56" t="s">
        <v>123</v>
      </c>
      <c r="D17" s="62">
        <v>1400</v>
      </c>
      <c r="E17" s="24"/>
      <c r="F17" s="58" t="e">
        <f t="shared" si="4"/>
        <v>#DIV/0!</v>
      </c>
      <c r="G17" s="24"/>
      <c r="H17" s="58" t="e">
        <f t="shared" si="5"/>
        <v>#DIV/0!</v>
      </c>
      <c r="I17" s="59">
        <f t="shared" si="6"/>
        <v>0</v>
      </c>
      <c r="J17" s="280">
        <f t="shared" si="7"/>
        <v>0</v>
      </c>
      <c r="K17" s="281"/>
    </row>
    <row r="18" spans="2:11" x14ac:dyDescent="0.25">
      <c r="B18" s="55"/>
      <c r="C18" s="56" t="s">
        <v>122</v>
      </c>
      <c r="D18" s="62">
        <v>1510</v>
      </c>
      <c r="E18" s="24"/>
      <c r="F18" s="58" t="e">
        <f t="shared" si="4"/>
        <v>#DIV/0!</v>
      </c>
      <c r="G18" s="24"/>
      <c r="H18" s="58" t="e">
        <f t="shared" si="5"/>
        <v>#DIV/0!</v>
      </c>
      <c r="I18" s="59">
        <f t="shared" si="6"/>
        <v>0</v>
      </c>
      <c r="J18" s="280">
        <f t="shared" si="7"/>
        <v>0</v>
      </c>
      <c r="K18" s="281"/>
    </row>
    <row r="19" spans="2:11" x14ac:dyDescent="0.25">
      <c r="B19" s="55"/>
      <c r="C19" s="56" t="s">
        <v>121</v>
      </c>
      <c r="D19" s="62">
        <v>1520</v>
      </c>
      <c r="E19" s="24"/>
      <c r="F19" s="58" t="e">
        <f t="shared" si="4"/>
        <v>#DIV/0!</v>
      </c>
      <c r="G19" s="24"/>
      <c r="H19" s="58" t="e">
        <f t="shared" si="5"/>
        <v>#DIV/0!</v>
      </c>
      <c r="I19" s="59">
        <f t="shared" si="6"/>
        <v>0</v>
      </c>
      <c r="J19" s="280">
        <f t="shared" si="7"/>
        <v>0</v>
      </c>
      <c r="K19" s="281"/>
    </row>
    <row r="20" spans="2:11" ht="12" customHeight="1" x14ac:dyDescent="0.25">
      <c r="B20" s="55"/>
      <c r="C20" s="56" t="s">
        <v>120</v>
      </c>
      <c r="D20" s="62">
        <v>1530</v>
      </c>
      <c r="E20" s="24"/>
      <c r="F20" s="58" t="e">
        <f t="shared" si="4"/>
        <v>#DIV/0!</v>
      </c>
      <c r="G20" s="24"/>
      <c r="H20" s="58" t="e">
        <f t="shared" si="5"/>
        <v>#DIV/0!</v>
      </c>
      <c r="I20" s="59">
        <f t="shared" si="6"/>
        <v>0</v>
      </c>
      <c r="J20" s="280">
        <f t="shared" si="7"/>
        <v>0</v>
      </c>
      <c r="K20" s="281"/>
    </row>
    <row r="21" spans="2:11" x14ac:dyDescent="0.25">
      <c r="B21" s="55"/>
      <c r="C21" s="56" t="s">
        <v>119</v>
      </c>
      <c r="D21" s="62">
        <v>1540</v>
      </c>
      <c r="E21" s="24"/>
      <c r="F21" s="58" t="e">
        <f t="shared" si="4"/>
        <v>#DIV/0!</v>
      </c>
      <c r="G21" s="24"/>
      <c r="H21" s="58" t="e">
        <f t="shared" si="5"/>
        <v>#DIV/0!</v>
      </c>
      <c r="I21" s="59">
        <f t="shared" si="6"/>
        <v>0</v>
      </c>
      <c r="J21" s="280">
        <f t="shared" si="7"/>
        <v>0</v>
      </c>
      <c r="K21" s="281"/>
    </row>
    <row r="22" spans="2:11" x14ac:dyDescent="0.25">
      <c r="B22" s="55"/>
      <c r="C22" s="56" t="s">
        <v>118</v>
      </c>
      <c r="D22" s="62">
        <v>1550</v>
      </c>
      <c r="E22" s="24"/>
      <c r="F22" s="58" t="e">
        <f t="shared" si="4"/>
        <v>#DIV/0!</v>
      </c>
      <c r="G22" s="24"/>
      <c r="H22" s="58" t="e">
        <f t="shared" si="5"/>
        <v>#DIV/0!</v>
      </c>
      <c r="I22" s="59">
        <f t="shared" si="6"/>
        <v>0</v>
      </c>
      <c r="J22" s="280">
        <f t="shared" si="7"/>
        <v>0</v>
      </c>
      <c r="K22" s="281"/>
    </row>
    <row r="23" spans="2:11" x14ac:dyDescent="0.25">
      <c r="B23" s="55"/>
      <c r="C23" s="56" t="s">
        <v>117</v>
      </c>
      <c r="D23" s="62">
        <v>1500</v>
      </c>
      <c r="E23" s="24"/>
      <c r="F23" s="58" t="e">
        <f t="shared" si="4"/>
        <v>#DIV/0!</v>
      </c>
      <c r="G23" s="24"/>
      <c r="H23" s="58" t="e">
        <f t="shared" si="5"/>
        <v>#DIV/0!</v>
      </c>
      <c r="I23" s="59">
        <f t="shared" si="6"/>
        <v>0</v>
      </c>
      <c r="J23" s="280">
        <f t="shared" si="7"/>
        <v>0</v>
      </c>
      <c r="K23" s="281"/>
    </row>
    <row r="24" spans="2:11" ht="25.5" customHeight="1" x14ac:dyDescent="0.25">
      <c r="B24" s="55"/>
      <c r="C24" s="56" t="s">
        <v>116</v>
      </c>
      <c r="D24" s="62">
        <v>1700</v>
      </c>
      <c r="E24" s="24"/>
      <c r="F24" s="58" t="e">
        <f t="shared" si="4"/>
        <v>#DIV/0!</v>
      </c>
      <c r="G24" s="24"/>
      <c r="H24" s="58" t="e">
        <f t="shared" si="5"/>
        <v>#DIV/0!</v>
      </c>
      <c r="I24" s="59">
        <f t="shared" si="6"/>
        <v>0</v>
      </c>
      <c r="J24" s="280">
        <f t="shared" si="7"/>
        <v>0</v>
      </c>
      <c r="K24" s="281"/>
    </row>
    <row r="25" spans="2:11" x14ac:dyDescent="0.25">
      <c r="B25" s="67"/>
      <c r="C25" s="44"/>
      <c r="D25" s="44"/>
      <c r="E25" s="68"/>
      <c r="F25" s="68"/>
      <c r="G25" s="44"/>
      <c r="H25" s="44"/>
      <c r="I25" s="44"/>
      <c r="J25" s="67"/>
      <c r="K25" s="44"/>
    </row>
    <row r="26" spans="2:11" s="73" customFormat="1" x14ac:dyDescent="0.25">
      <c r="B26" s="69"/>
      <c r="C26" s="70" t="s">
        <v>115</v>
      </c>
      <c r="D26" s="71"/>
      <c r="E26" s="72"/>
      <c r="F26" s="72"/>
      <c r="G26" s="71"/>
      <c r="H26" s="71"/>
      <c r="I26" s="71"/>
      <c r="J26" s="71"/>
      <c r="K26" s="69"/>
    </row>
    <row r="27" spans="2:11" ht="39.6" x14ac:dyDescent="0.25">
      <c r="C27" s="74" t="s">
        <v>114</v>
      </c>
      <c r="D27" s="75"/>
      <c r="E27" s="76"/>
      <c r="F27" s="77"/>
      <c r="G27" s="75"/>
      <c r="H27" s="75"/>
      <c r="I27" s="75"/>
      <c r="J27" s="75"/>
    </row>
    <row r="28" spans="2:11" x14ac:dyDescent="0.25">
      <c r="C28" s="75"/>
      <c r="D28" s="75"/>
      <c r="E28" s="77"/>
      <c r="F28" s="77"/>
      <c r="G28" s="75"/>
      <c r="H28" s="75"/>
      <c r="I28" s="75"/>
      <c r="J28" s="75"/>
    </row>
    <row r="29" spans="2:11" x14ac:dyDescent="0.25">
      <c r="B29" s="67"/>
      <c r="C29" s="410" t="s">
        <v>170</v>
      </c>
      <c r="D29" s="410"/>
      <c r="E29" s="410"/>
      <c r="F29" s="78"/>
      <c r="G29" s="78"/>
      <c r="H29" s="78"/>
      <c r="I29" s="78"/>
      <c r="J29" s="78"/>
      <c r="K29" s="44"/>
    </row>
    <row r="30" spans="2:11" ht="53.25" customHeight="1" x14ac:dyDescent="0.25">
      <c r="B30" s="55"/>
      <c r="C30" s="62" t="s">
        <v>113</v>
      </c>
      <c r="D30" s="62" t="s">
        <v>112</v>
      </c>
      <c r="E30" s="51" t="s">
        <v>111</v>
      </c>
      <c r="F30" s="51"/>
      <c r="G30" s="53" t="s">
        <v>110</v>
      </c>
      <c r="H30" s="53"/>
      <c r="I30" s="53"/>
      <c r="J30" s="53"/>
      <c r="K30" s="281"/>
    </row>
    <row r="31" spans="2:11" x14ac:dyDescent="0.25">
      <c r="B31" s="55"/>
      <c r="C31" s="56" t="s">
        <v>109</v>
      </c>
      <c r="D31" s="79" t="s">
        <v>108</v>
      </c>
      <c r="E31" s="24"/>
      <c r="F31" s="80" t="s">
        <v>100</v>
      </c>
      <c r="G31" s="24"/>
      <c r="H31" s="80" t="s">
        <v>100</v>
      </c>
      <c r="I31" s="59">
        <f>E31-G31</f>
        <v>0</v>
      </c>
      <c r="J31" s="80" t="s">
        <v>100</v>
      </c>
      <c r="K31" s="281"/>
    </row>
    <row r="32" spans="2:11" x14ac:dyDescent="0.25">
      <c r="B32" s="55"/>
      <c r="C32" s="60" t="s">
        <v>107</v>
      </c>
      <c r="D32" s="81" t="s">
        <v>106</v>
      </c>
      <c r="E32" s="25"/>
      <c r="F32" s="80"/>
      <c r="G32" s="25"/>
      <c r="H32" s="80"/>
      <c r="I32" s="59"/>
      <c r="J32" s="80"/>
      <c r="K32" s="281"/>
    </row>
    <row r="33" spans="2:19" x14ac:dyDescent="0.25">
      <c r="B33" s="55"/>
      <c r="C33" s="56" t="s">
        <v>105</v>
      </c>
      <c r="D33" s="79" t="s">
        <v>104</v>
      </c>
      <c r="E33" s="24"/>
      <c r="F33" s="82" t="s">
        <v>100</v>
      </c>
      <c r="G33" s="24"/>
      <c r="H33" s="82" t="s">
        <v>100</v>
      </c>
      <c r="I33" s="59">
        <f>E33-G33</f>
        <v>0</v>
      </c>
      <c r="J33" s="82" t="s">
        <v>100</v>
      </c>
      <c r="K33" s="281"/>
    </row>
    <row r="34" spans="2:19" x14ac:dyDescent="0.25">
      <c r="B34" s="55"/>
      <c r="C34" s="60" t="s">
        <v>103</v>
      </c>
      <c r="D34" s="81" t="s">
        <v>102</v>
      </c>
      <c r="E34" s="25"/>
      <c r="F34" s="82"/>
      <c r="G34" s="25"/>
      <c r="H34" s="82"/>
      <c r="I34" s="59"/>
      <c r="J34" s="82"/>
      <c r="K34" s="281"/>
    </row>
    <row r="35" spans="2:19" x14ac:dyDescent="0.25">
      <c r="B35" s="55"/>
      <c r="C35" s="56" t="s">
        <v>87</v>
      </c>
      <c r="D35" s="79" t="s">
        <v>101</v>
      </c>
      <c r="E35" s="25"/>
      <c r="F35" s="82" t="s">
        <v>100</v>
      </c>
      <c r="G35" s="25"/>
      <c r="H35" s="82" t="s">
        <v>100</v>
      </c>
      <c r="I35" s="59">
        <f>E35-G35</f>
        <v>0</v>
      </c>
      <c r="J35" s="82" t="s">
        <v>100</v>
      </c>
      <c r="K35" s="281"/>
    </row>
    <row r="36" spans="2:19" x14ac:dyDescent="0.25">
      <c r="B36" s="44"/>
      <c r="C36" s="409"/>
      <c r="D36" s="409"/>
      <c r="E36" s="409"/>
      <c r="F36" s="83"/>
      <c r="G36" s="83"/>
      <c r="H36" s="83"/>
      <c r="I36" s="83"/>
      <c r="J36" s="83"/>
      <c r="K36" s="44"/>
    </row>
    <row r="38" spans="2:19" x14ac:dyDescent="0.25">
      <c r="B38" s="67"/>
      <c r="C38" s="84" t="s">
        <v>159</v>
      </c>
      <c r="D38" s="85"/>
      <c r="E38" s="33"/>
      <c r="F38" s="86" t="str">
        <f>IF(E38&lt;&gt;E35,"!!! Несовпадает бухгалтерская и налоговая прибыль. Нужно представить пояснения"," ")</f>
        <v xml:space="preserve"> </v>
      </c>
    </row>
    <row r="40" spans="2:19" ht="66.75" customHeight="1" x14ac:dyDescent="0.25">
      <c r="C40" s="75" t="s">
        <v>99</v>
      </c>
      <c r="D40" s="88" t="s">
        <v>98</v>
      </c>
      <c r="E40" s="88" t="s">
        <v>97</v>
      </c>
      <c r="F40" s="88" t="s">
        <v>96</v>
      </c>
      <c r="G40" s="88" t="s">
        <v>163</v>
      </c>
      <c r="H40" s="88" t="s">
        <v>162</v>
      </c>
      <c r="I40" s="88" t="s">
        <v>95</v>
      </c>
      <c r="J40" s="411" t="s">
        <v>94</v>
      </c>
      <c r="K40" s="411"/>
      <c r="L40" s="88" t="s">
        <v>93</v>
      </c>
      <c r="M40" s="88" t="s">
        <v>92</v>
      </c>
      <c r="N40" s="88" t="s">
        <v>91</v>
      </c>
      <c r="O40" s="88" t="s">
        <v>90</v>
      </c>
      <c r="P40" s="88" t="s">
        <v>161</v>
      </c>
      <c r="Q40" s="88" t="s">
        <v>160</v>
      </c>
      <c r="R40" s="87" t="s">
        <v>89</v>
      </c>
      <c r="S40" s="87" t="s">
        <v>88</v>
      </c>
    </row>
    <row r="41" spans="2:19" x14ac:dyDescent="0.25">
      <c r="C41" s="75" t="s">
        <v>171</v>
      </c>
      <c r="D41" s="26"/>
      <c r="E41" s="27"/>
      <c r="F41" s="27"/>
      <c r="G41" s="27"/>
      <c r="H41" s="27"/>
      <c r="I41" s="27"/>
      <c r="J41" s="406"/>
      <c r="K41" s="407"/>
      <c r="L41" s="30"/>
      <c r="M41" s="30"/>
      <c r="N41" s="30"/>
      <c r="O41" s="30"/>
      <c r="P41" s="30"/>
      <c r="Q41" s="30"/>
      <c r="R41" s="28"/>
      <c r="S41" s="29"/>
    </row>
    <row r="42" spans="2:19" x14ac:dyDescent="0.25">
      <c r="C42" s="75" t="s">
        <v>172</v>
      </c>
      <c r="D42" s="26"/>
      <c r="E42" s="27"/>
      <c r="F42" s="27"/>
      <c r="G42" s="27"/>
      <c r="H42" s="27"/>
      <c r="I42" s="27"/>
      <c r="J42" s="406"/>
      <c r="K42" s="407"/>
      <c r="L42" s="30"/>
      <c r="M42" s="30"/>
      <c r="N42" s="30"/>
      <c r="O42" s="30"/>
      <c r="P42" s="30"/>
      <c r="Q42" s="30"/>
      <c r="R42" s="28"/>
      <c r="S42" s="29"/>
    </row>
  </sheetData>
  <sheetProtection password="C475" sheet="1" objects="1" scenarios="1" selectLockedCells="1"/>
  <mergeCells count="6">
    <mergeCell ref="J42:K42"/>
    <mergeCell ref="C4:E4"/>
    <mergeCell ref="C29:E29"/>
    <mergeCell ref="C36:E36"/>
    <mergeCell ref="J40:K40"/>
    <mergeCell ref="J41:K41"/>
  </mergeCells>
  <pageMargins left="0.59055118110236227" right="0.59055118110236227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E12"/>
  <sheetViews>
    <sheetView workbookViewId="0">
      <selection activeCell="B3" sqref="B3"/>
    </sheetView>
  </sheetViews>
  <sheetFormatPr defaultRowHeight="14.4" x14ac:dyDescent="0.3"/>
  <cols>
    <col min="1" max="1" width="34.33203125" customWidth="1"/>
    <col min="2" max="2" width="19.44140625" style="31" customWidth="1"/>
    <col min="3" max="3" width="17.44140625" customWidth="1"/>
    <col min="4" max="4" width="13.5546875" customWidth="1"/>
    <col min="5" max="5" width="13.44140625" customWidth="1"/>
  </cols>
  <sheetData>
    <row r="1" spans="1:5" ht="15" thickBot="1" x14ac:dyDescent="0.35">
      <c r="A1" s="1" t="s">
        <v>153</v>
      </c>
      <c r="B1" s="110"/>
      <c r="C1" s="1"/>
      <c r="D1" s="1"/>
      <c r="E1" s="1"/>
    </row>
    <row r="2" spans="1:5" ht="26.25" customHeight="1" x14ac:dyDescent="0.3">
      <c r="A2" s="226" t="s">
        <v>19</v>
      </c>
      <c r="B2" s="227" t="s">
        <v>29</v>
      </c>
      <c r="C2" s="1"/>
      <c r="D2" s="1"/>
      <c r="E2" s="1"/>
    </row>
    <row r="3" spans="1:5" ht="15.6" customHeight="1" x14ac:dyDescent="0.3">
      <c r="A3" s="381"/>
      <c r="B3" s="382"/>
      <c r="C3" s="1"/>
      <c r="D3" s="1"/>
      <c r="E3" s="1"/>
    </row>
    <row r="4" spans="1:5" ht="15.6" customHeight="1" x14ac:dyDescent="0.3">
      <c r="A4" s="381"/>
      <c r="B4" s="382"/>
      <c r="C4" s="1"/>
      <c r="D4" s="1"/>
      <c r="E4" s="1"/>
    </row>
    <row r="5" spans="1:5" ht="15.6" customHeight="1" x14ac:dyDescent="0.3">
      <c r="A5" s="381"/>
      <c r="B5" s="382"/>
      <c r="C5" s="1"/>
      <c r="D5" s="1"/>
      <c r="E5" s="1"/>
    </row>
    <row r="6" spans="1:5" ht="15.6" customHeight="1" x14ac:dyDescent="0.3">
      <c r="A6" s="229"/>
      <c r="B6" s="230"/>
      <c r="C6" s="1"/>
      <c r="D6" s="1"/>
      <c r="E6" s="1"/>
    </row>
    <row r="7" spans="1:5" ht="15.6" customHeight="1" x14ac:dyDescent="0.3">
      <c r="A7" s="229"/>
      <c r="B7" s="230"/>
      <c r="C7" s="1"/>
      <c r="D7" s="1"/>
      <c r="E7" s="1"/>
    </row>
    <row r="8" spans="1:5" ht="15.6" customHeight="1" x14ac:dyDescent="0.3">
      <c r="A8" s="231"/>
      <c r="B8" s="230"/>
      <c r="C8" s="1"/>
      <c r="D8" s="1"/>
      <c r="E8" s="1"/>
    </row>
    <row r="9" spans="1:5" ht="30.75" customHeight="1" thickBot="1" x14ac:dyDescent="0.35">
      <c r="A9" s="17" t="s">
        <v>18</v>
      </c>
      <c r="B9" s="228">
        <f>SUM(B3:B8)</f>
        <v>0</v>
      </c>
      <c r="C9" s="1"/>
      <c r="D9" s="1"/>
      <c r="E9" s="1"/>
    </row>
    <row r="10" spans="1:5" x14ac:dyDescent="0.3">
      <c r="A10" s="1"/>
      <c r="B10" s="110"/>
      <c r="C10" s="1"/>
      <c r="D10" s="1"/>
      <c r="E10" s="1"/>
    </row>
    <row r="11" spans="1:5" ht="15" x14ac:dyDescent="0.25">
      <c r="A11" s="1"/>
      <c r="B11" s="110"/>
      <c r="C11" s="1"/>
      <c r="D11" s="1"/>
      <c r="E11" s="1"/>
    </row>
    <row r="12" spans="1:5" ht="15.6" x14ac:dyDescent="0.3">
      <c r="A12" s="18"/>
      <c r="B12" s="110"/>
      <c r="C12" s="1"/>
      <c r="D12" s="1"/>
      <c r="E12" s="1"/>
    </row>
  </sheetData>
  <sheetProtection password="C475" sheet="1" objects="1" scenarios="1" insertRows="0" select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I45"/>
  <sheetViews>
    <sheetView topLeftCell="A37" zoomScale="90" zoomScaleNormal="90" workbookViewId="0">
      <selection activeCell="E31" sqref="E31:E40"/>
    </sheetView>
  </sheetViews>
  <sheetFormatPr defaultColWidth="8.88671875" defaultRowHeight="13.8" x14ac:dyDescent="0.25"/>
  <cols>
    <col min="1" max="1" width="8.88671875" style="115"/>
    <col min="2" max="2" width="20" style="115" customWidth="1"/>
    <col min="3" max="3" width="21.109375" style="115" customWidth="1"/>
    <col min="4" max="4" width="22.6640625" style="129" customWidth="1"/>
    <col min="5" max="5" width="18.6640625" style="115" customWidth="1"/>
    <col min="6" max="6" width="5.88671875" style="115" customWidth="1"/>
    <col min="7" max="7" width="27.88671875" style="115" customWidth="1"/>
    <col min="8" max="8" width="12.33203125" style="115" customWidth="1"/>
    <col min="9" max="9" width="16.109375" style="115" customWidth="1"/>
    <col min="10" max="16384" width="8.88671875" style="115"/>
  </cols>
  <sheetData>
    <row r="1" spans="1:9" ht="31.2" customHeight="1" x14ac:dyDescent="0.25">
      <c r="B1" s="459" t="s">
        <v>154</v>
      </c>
      <c r="C1" s="459"/>
      <c r="D1" s="459"/>
      <c r="E1" s="349">
        <f>'Данные отчетности'!I3</f>
        <v>0</v>
      </c>
    </row>
    <row r="2" spans="1:9" ht="14.4" thickBot="1" x14ac:dyDescent="0.3">
      <c r="B2" s="350"/>
    </row>
    <row r="3" spans="1:9" x14ac:dyDescent="0.25">
      <c r="A3" s="351"/>
      <c r="B3" s="352"/>
      <c r="C3" s="351"/>
      <c r="D3" s="353" t="s">
        <v>30</v>
      </c>
      <c r="E3" s="351"/>
      <c r="F3" s="351"/>
      <c r="G3" s="354"/>
      <c r="H3" s="355"/>
      <c r="I3" s="356"/>
    </row>
    <row r="4" spans="1:9" x14ac:dyDescent="0.25">
      <c r="A4" s="351"/>
      <c r="B4" s="460" t="s">
        <v>82</v>
      </c>
      <c r="C4" s="461"/>
      <c r="D4" s="357" t="s">
        <v>31</v>
      </c>
      <c r="E4" s="351"/>
      <c r="F4" s="351"/>
      <c r="G4" s="462"/>
      <c r="H4" s="462"/>
      <c r="I4" s="358"/>
    </row>
    <row r="5" spans="1:9" x14ac:dyDescent="0.25">
      <c r="A5" s="351"/>
      <c r="B5" s="456" t="s">
        <v>47</v>
      </c>
      <c r="C5" s="457"/>
      <c r="D5" s="344"/>
      <c r="E5" s="351"/>
      <c r="F5" s="351"/>
      <c r="G5" s="462"/>
      <c r="H5" s="462"/>
      <c r="I5" s="359"/>
    </row>
    <row r="6" spans="1:9" x14ac:dyDescent="0.25">
      <c r="A6" s="351"/>
      <c r="B6" s="456" t="s">
        <v>48</v>
      </c>
      <c r="C6" s="457"/>
      <c r="D6" s="344"/>
      <c r="E6" s="351"/>
      <c r="F6" s="351"/>
      <c r="G6" s="463"/>
      <c r="H6" s="463"/>
      <c r="I6" s="360"/>
    </row>
    <row r="7" spans="1:9" ht="15" customHeight="1" x14ac:dyDescent="0.25">
      <c r="A7" s="351"/>
      <c r="B7" s="456" t="s">
        <v>49</v>
      </c>
      <c r="C7" s="457"/>
      <c r="D7" s="344"/>
      <c r="E7" s="351"/>
      <c r="F7" s="351"/>
      <c r="G7" s="458"/>
      <c r="H7" s="458"/>
      <c r="I7" s="361"/>
    </row>
    <row r="8" spans="1:9" x14ac:dyDescent="0.25">
      <c r="A8" s="351"/>
      <c r="B8" s="456" t="s">
        <v>50</v>
      </c>
      <c r="C8" s="457"/>
      <c r="D8" s="344"/>
      <c r="E8" s="351"/>
      <c r="F8" s="351"/>
    </row>
    <row r="9" spans="1:9" x14ac:dyDescent="0.25">
      <c r="A9" s="351"/>
      <c r="B9" s="456" t="s">
        <v>51</v>
      </c>
      <c r="C9" s="457"/>
      <c r="D9" s="344"/>
      <c r="E9" s="351"/>
      <c r="F9" s="351"/>
    </row>
    <row r="10" spans="1:9" x14ac:dyDescent="0.25">
      <c r="A10" s="351"/>
      <c r="B10" s="456" t="s">
        <v>52</v>
      </c>
      <c r="C10" s="457"/>
      <c r="D10" s="344"/>
      <c r="E10" s="351"/>
      <c r="F10" s="351"/>
    </row>
    <row r="11" spans="1:9" x14ac:dyDescent="0.25">
      <c r="A11" s="351"/>
      <c r="B11" s="456" t="s">
        <v>72</v>
      </c>
      <c r="C11" s="457"/>
      <c r="D11" s="344"/>
      <c r="E11" s="351"/>
      <c r="F11" s="351"/>
    </row>
    <row r="12" spans="1:9" x14ac:dyDescent="0.25">
      <c r="A12" s="351"/>
      <c r="B12" s="456" t="s">
        <v>53</v>
      </c>
      <c r="C12" s="457"/>
      <c r="D12" s="344"/>
      <c r="E12" s="351"/>
      <c r="F12" s="351"/>
    </row>
    <row r="13" spans="1:9" x14ac:dyDescent="0.25">
      <c r="A13" s="351"/>
      <c r="B13" s="456" t="s">
        <v>73</v>
      </c>
      <c r="C13" s="457"/>
      <c r="D13" s="344"/>
      <c r="E13" s="351"/>
      <c r="F13" s="351"/>
    </row>
    <row r="14" spans="1:9" x14ac:dyDescent="0.25">
      <c r="A14" s="351"/>
      <c r="B14" s="456" t="s">
        <v>74</v>
      </c>
      <c r="C14" s="457"/>
      <c r="D14" s="344"/>
      <c r="E14" s="351"/>
      <c r="F14" s="351"/>
    </row>
    <row r="15" spans="1:9" ht="24.75" customHeight="1" x14ac:dyDescent="0.25">
      <c r="A15" s="351"/>
      <c r="B15" s="456" t="s">
        <v>55</v>
      </c>
      <c r="C15" s="457"/>
      <c r="D15" s="344"/>
      <c r="E15" s="351"/>
      <c r="F15" s="351"/>
    </row>
    <row r="16" spans="1:9" ht="30" customHeight="1" x14ac:dyDescent="0.25">
      <c r="A16" s="351"/>
      <c r="B16" s="456" t="s">
        <v>36</v>
      </c>
      <c r="C16" s="457"/>
      <c r="D16" s="344"/>
      <c r="E16" s="351"/>
      <c r="F16" s="351"/>
    </row>
    <row r="17" spans="1:6" ht="15" customHeight="1" x14ac:dyDescent="0.25">
      <c r="A17" s="351"/>
      <c r="B17" s="456" t="s">
        <v>56</v>
      </c>
      <c r="C17" s="457"/>
      <c r="D17" s="344"/>
      <c r="E17" s="351"/>
      <c r="F17" s="351"/>
    </row>
    <row r="18" spans="1:6" x14ac:dyDescent="0.25">
      <c r="A18" s="351"/>
      <c r="B18" s="456" t="s">
        <v>75</v>
      </c>
      <c r="C18" s="457"/>
      <c r="D18" s="344"/>
      <c r="E18" s="351"/>
      <c r="F18" s="351"/>
    </row>
    <row r="19" spans="1:6" x14ac:dyDescent="0.25">
      <c r="A19" s="351"/>
      <c r="B19" s="456" t="s">
        <v>57</v>
      </c>
      <c r="C19" s="457"/>
      <c r="D19" s="344"/>
      <c r="E19" s="351"/>
      <c r="F19" s="351"/>
    </row>
    <row r="20" spans="1:6" x14ac:dyDescent="0.25">
      <c r="A20" s="351"/>
      <c r="B20" s="456" t="s">
        <v>58</v>
      </c>
      <c r="C20" s="457"/>
      <c r="D20" s="344"/>
      <c r="E20" s="351"/>
      <c r="F20" s="351"/>
    </row>
    <row r="21" spans="1:6" x14ac:dyDescent="0.25">
      <c r="A21" s="351"/>
      <c r="B21" s="456" t="s">
        <v>59</v>
      </c>
      <c r="C21" s="457"/>
      <c r="D21" s="344"/>
      <c r="E21" s="351"/>
      <c r="F21" s="351"/>
    </row>
    <row r="22" spans="1:6" x14ac:dyDescent="0.25">
      <c r="A22" s="351"/>
      <c r="B22" s="456" t="s">
        <v>60</v>
      </c>
      <c r="C22" s="457"/>
      <c r="D22" s="344"/>
      <c r="E22" s="351"/>
      <c r="F22" s="351"/>
    </row>
    <row r="23" spans="1:6" x14ac:dyDescent="0.25">
      <c r="B23" s="456" t="s">
        <v>61</v>
      </c>
      <c r="C23" s="457"/>
      <c r="D23" s="344"/>
      <c r="E23" s="351"/>
    </row>
    <row r="24" spans="1:6" x14ac:dyDescent="0.25">
      <c r="B24" s="456" t="s">
        <v>76</v>
      </c>
      <c r="C24" s="457"/>
      <c r="D24" s="344"/>
      <c r="E24" s="351"/>
    </row>
    <row r="25" spans="1:6" x14ac:dyDescent="0.25">
      <c r="B25" s="456" t="s">
        <v>62</v>
      </c>
      <c r="C25" s="457"/>
      <c r="D25" s="344"/>
      <c r="E25" s="351"/>
    </row>
    <row r="26" spans="1:6" x14ac:dyDescent="0.25">
      <c r="B26" s="464" t="s">
        <v>32</v>
      </c>
      <c r="C26" s="465"/>
      <c r="D26" s="362">
        <f>SUM(D5:D25)</f>
        <v>0</v>
      </c>
      <c r="E26" s="351"/>
    </row>
    <row r="27" spans="1:6" x14ac:dyDescent="0.25">
      <c r="B27" s="363"/>
      <c r="C27" s="363"/>
      <c r="D27" s="364"/>
      <c r="E27" s="351"/>
    </row>
    <row r="28" spans="1:6" ht="14.4" thickBot="1" x14ac:dyDescent="0.3">
      <c r="B28" s="352" t="s">
        <v>33</v>
      </c>
      <c r="C28" s="351"/>
      <c r="D28" s="365"/>
      <c r="E28" s="351"/>
    </row>
    <row r="29" spans="1:6" x14ac:dyDescent="0.25">
      <c r="B29" s="352"/>
      <c r="C29" s="351"/>
      <c r="D29" s="365"/>
      <c r="E29" s="366" t="s">
        <v>34</v>
      </c>
    </row>
    <row r="30" spans="1:6" x14ac:dyDescent="0.25">
      <c r="B30" s="367" t="s">
        <v>83</v>
      </c>
      <c r="C30" s="368" t="s">
        <v>35</v>
      </c>
      <c r="D30" s="357" t="s">
        <v>84</v>
      </c>
      <c r="E30" s="368" t="s">
        <v>31</v>
      </c>
    </row>
    <row r="31" spans="1:6" ht="45.6" x14ac:dyDescent="0.25">
      <c r="B31" s="369" t="s">
        <v>63</v>
      </c>
      <c r="C31" s="345"/>
      <c r="D31" s="370" t="s">
        <v>63</v>
      </c>
      <c r="E31" s="347"/>
    </row>
    <row r="32" spans="1:6" x14ac:dyDescent="0.25">
      <c r="B32" s="369" t="s">
        <v>64</v>
      </c>
      <c r="C32" s="345"/>
      <c r="D32" s="371" t="s">
        <v>65</v>
      </c>
      <c r="E32" s="347"/>
    </row>
    <row r="33" spans="1:5" ht="34.200000000000003" x14ac:dyDescent="0.25">
      <c r="B33" s="369" t="s">
        <v>66</v>
      </c>
      <c r="C33" s="345"/>
      <c r="D33" s="370" t="s">
        <v>64</v>
      </c>
      <c r="E33" s="347"/>
    </row>
    <row r="34" spans="1:5" ht="22.8" x14ac:dyDescent="0.25">
      <c r="B34" s="369" t="s">
        <v>67</v>
      </c>
      <c r="C34" s="346"/>
      <c r="D34" s="370" t="s">
        <v>54</v>
      </c>
      <c r="E34" s="347"/>
    </row>
    <row r="35" spans="1:5" x14ac:dyDescent="0.25">
      <c r="B35" s="372" t="s">
        <v>68</v>
      </c>
      <c r="C35" s="347"/>
      <c r="D35" s="371" t="s">
        <v>69</v>
      </c>
      <c r="E35" s="347"/>
    </row>
    <row r="36" spans="1:5" ht="22.8" x14ac:dyDescent="0.25">
      <c r="B36" s="369" t="s">
        <v>70</v>
      </c>
      <c r="C36" s="344"/>
      <c r="D36" s="373" t="s">
        <v>71</v>
      </c>
      <c r="E36" s="347"/>
    </row>
    <row r="37" spans="1:5" ht="22.8" x14ac:dyDescent="0.25">
      <c r="B37" s="374" t="s">
        <v>69</v>
      </c>
      <c r="C37" s="344"/>
      <c r="D37" s="375" t="s">
        <v>36</v>
      </c>
      <c r="E37" s="344"/>
    </row>
    <row r="38" spans="1:5" ht="34.200000000000003" x14ac:dyDescent="0.25">
      <c r="B38" s="369" t="s">
        <v>77</v>
      </c>
      <c r="C38" s="348"/>
      <c r="D38" s="370" t="s">
        <v>66</v>
      </c>
      <c r="E38" s="344"/>
    </row>
    <row r="39" spans="1:5" x14ac:dyDescent="0.25">
      <c r="B39" s="369" t="s">
        <v>78</v>
      </c>
      <c r="C39" s="348"/>
      <c r="D39" s="371" t="s">
        <v>68</v>
      </c>
      <c r="E39" s="344"/>
    </row>
    <row r="40" spans="1:5" ht="22.8" x14ac:dyDescent="0.25">
      <c r="B40" s="369"/>
      <c r="C40" s="344"/>
      <c r="D40" s="370" t="s">
        <v>67</v>
      </c>
      <c r="E40" s="347"/>
    </row>
    <row r="41" spans="1:5" x14ac:dyDescent="0.25">
      <c r="B41" s="376" t="s">
        <v>32</v>
      </c>
      <c r="C41" s="377">
        <f>SUM(C31:C40)</f>
        <v>0</v>
      </c>
      <c r="D41" s="357"/>
      <c r="E41" s="362">
        <f>SUM(E31:E40)</f>
        <v>0</v>
      </c>
    </row>
    <row r="45" spans="1:5" x14ac:dyDescent="0.25">
      <c r="A45" s="115" t="s">
        <v>85</v>
      </c>
    </row>
  </sheetData>
  <sheetProtection password="C475" sheet="1" objects="1" scenarios="1"/>
  <mergeCells count="28">
    <mergeCell ref="B21:C21"/>
    <mergeCell ref="B22:C22"/>
    <mergeCell ref="B23:C23"/>
    <mergeCell ref="B25:C25"/>
    <mergeCell ref="B26:C26"/>
    <mergeCell ref="B24:C24"/>
    <mergeCell ref="B16:C16"/>
    <mergeCell ref="B17:C17"/>
    <mergeCell ref="B18:C18"/>
    <mergeCell ref="B19:C19"/>
    <mergeCell ref="B20:C20"/>
    <mergeCell ref="B9:C9"/>
    <mergeCell ref="B10:C10"/>
    <mergeCell ref="B12:C12"/>
    <mergeCell ref="B14:C14"/>
    <mergeCell ref="B15:C15"/>
    <mergeCell ref="B11:C11"/>
    <mergeCell ref="B13:C13"/>
    <mergeCell ref="B8:C8"/>
    <mergeCell ref="B7:C7"/>
    <mergeCell ref="G7:H7"/>
    <mergeCell ref="B1:D1"/>
    <mergeCell ref="B4:C4"/>
    <mergeCell ref="G4:H4"/>
    <mergeCell ref="B5:C5"/>
    <mergeCell ref="G5:H5"/>
    <mergeCell ref="B6:C6"/>
    <mergeCell ref="G6:H6"/>
  </mergeCells>
  <pageMargins left="0.7" right="0.7" top="0.75" bottom="0.75" header="0.3" footer="0.3"/>
  <pageSetup paperSize="9" scale="58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G12"/>
  <sheetViews>
    <sheetView workbookViewId="0">
      <selection activeCell="A3" sqref="A3:G4"/>
    </sheetView>
  </sheetViews>
  <sheetFormatPr defaultColWidth="8.88671875" defaultRowHeight="14.4" x14ac:dyDescent="0.3"/>
  <cols>
    <col min="1" max="1" width="22.33203125" style="160" customWidth="1"/>
    <col min="2" max="2" width="41" style="160" customWidth="1"/>
    <col min="3" max="3" width="17.6640625" style="235" customWidth="1"/>
    <col min="4" max="4" width="15.6640625" style="239" customWidth="1"/>
    <col min="5" max="5" width="16.33203125" style="239" customWidth="1"/>
    <col min="6" max="7" width="15.33203125" style="239" customWidth="1"/>
    <col min="8" max="16384" width="8.88671875" style="160"/>
  </cols>
  <sheetData>
    <row r="1" spans="1:7" x14ac:dyDescent="0.3">
      <c r="A1" s="466" t="s">
        <v>155</v>
      </c>
      <c r="B1" s="466"/>
      <c r="C1" s="466"/>
      <c r="D1" s="466"/>
      <c r="E1" s="466"/>
      <c r="F1" s="466"/>
      <c r="G1" s="466"/>
    </row>
    <row r="2" spans="1:7" ht="55.8" x14ac:dyDescent="0.3">
      <c r="A2" s="232" t="s">
        <v>37</v>
      </c>
      <c r="B2" s="232" t="s">
        <v>38</v>
      </c>
      <c r="C2" s="233" t="s">
        <v>39</v>
      </c>
      <c r="D2" s="236" t="s">
        <v>176</v>
      </c>
      <c r="E2" s="237" t="s">
        <v>177</v>
      </c>
      <c r="F2" s="236" t="s">
        <v>178</v>
      </c>
      <c r="G2" s="236" t="s">
        <v>179</v>
      </c>
    </row>
    <row r="3" spans="1:7" s="240" customFormat="1" x14ac:dyDescent="0.3">
      <c r="A3" s="241"/>
      <c r="B3" s="241"/>
      <c r="C3" s="242"/>
      <c r="D3" s="243"/>
      <c r="E3" s="244"/>
      <c r="F3" s="243"/>
      <c r="G3" s="243"/>
    </row>
    <row r="4" spans="1:7" s="240" customFormat="1" x14ac:dyDescent="0.3">
      <c r="A4" s="241"/>
      <c r="B4" s="241"/>
      <c r="C4" s="242"/>
      <c r="D4" s="243"/>
      <c r="E4" s="244"/>
      <c r="F4" s="243"/>
      <c r="G4" s="243"/>
    </row>
    <row r="5" spans="1:7" s="240" customFormat="1" x14ac:dyDescent="0.3">
      <c r="A5" s="241"/>
      <c r="B5" s="241"/>
      <c r="C5" s="242"/>
      <c r="D5" s="243"/>
      <c r="E5" s="244"/>
      <c r="F5" s="243"/>
      <c r="G5" s="243"/>
    </row>
    <row r="6" spans="1:7" ht="15" x14ac:dyDescent="0.25">
      <c r="A6" s="245"/>
      <c r="B6" s="245"/>
      <c r="C6" s="246"/>
      <c r="D6" s="247"/>
      <c r="E6" s="247"/>
      <c r="F6" s="247"/>
      <c r="G6" s="179"/>
    </row>
    <row r="7" spans="1:7" ht="15" x14ac:dyDescent="0.25">
      <c r="A7" s="245"/>
      <c r="B7" s="245"/>
      <c r="C7" s="246"/>
      <c r="D7" s="247"/>
      <c r="E7" s="247"/>
      <c r="F7" s="247"/>
      <c r="G7" s="179"/>
    </row>
    <row r="8" spans="1:7" ht="15" x14ac:dyDescent="0.25">
      <c r="A8" s="245"/>
      <c r="B8" s="245"/>
      <c r="C8" s="246"/>
      <c r="D8" s="247"/>
      <c r="E8" s="247"/>
      <c r="F8" s="247"/>
      <c r="G8" s="179"/>
    </row>
    <row r="9" spans="1:7" x14ac:dyDescent="0.3">
      <c r="A9" s="19" t="s">
        <v>32</v>
      </c>
      <c r="B9" s="19"/>
      <c r="C9" s="234"/>
      <c r="D9" s="238">
        <f>SUM(D3:D8)</f>
        <v>0</v>
      </c>
      <c r="E9" s="238">
        <f>SUM(E3:E8)</f>
        <v>0</v>
      </c>
      <c r="F9" s="238">
        <f>SUM(F3:F8)</f>
        <v>0</v>
      </c>
      <c r="G9" s="238">
        <f>SUM(G3:G8)</f>
        <v>0</v>
      </c>
    </row>
    <row r="12" spans="1:7" x14ac:dyDescent="0.3">
      <c r="A12" s="32"/>
    </row>
  </sheetData>
  <sheetProtection password="C475" sheet="1" objects="1" scenarios="1" insertRows="0" selectLockedCells="1"/>
  <mergeCells count="1">
    <mergeCell ref="A1:G1"/>
  </mergeCells>
  <pageMargins left="0.7" right="0.7" top="0.75" bottom="0.75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H25"/>
  <sheetViews>
    <sheetView tabSelected="1" workbookViewId="0">
      <selection activeCell="D16" sqref="D16"/>
    </sheetView>
  </sheetViews>
  <sheetFormatPr defaultColWidth="8.88671875" defaultRowHeight="13.8" x14ac:dyDescent="0.25"/>
  <cols>
    <col min="1" max="1" width="26.6640625" style="1" customWidth="1"/>
    <col min="2" max="2" width="32.6640625" style="1" customWidth="1"/>
    <col min="3" max="3" width="23" style="1" customWidth="1"/>
    <col min="4" max="4" width="20.88671875" style="110" customWidth="1"/>
    <col min="5" max="5" width="16.109375" style="133" customWidth="1"/>
    <col min="6" max="6" width="17.44140625" style="133" customWidth="1"/>
    <col min="7" max="7" width="22.6640625" style="378" customWidth="1"/>
    <col min="8" max="8" width="29.33203125" style="1" customWidth="1"/>
    <col min="9" max="16384" width="8.88671875" style="1"/>
  </cols>
  <sheetData>
    <row r="1" spans="1:8" x14ac:dyDescent="0.25">
      <c r="A1" s="248" t="s">
        <v>156</v>
      </c>
      <c r="B1" s="249"/>
      <c r="C1" s="250"/>
      <c r="D1" s="257"/>
      <c r="E1" s="260"/>
      <c r="H1" s="251"/>
    </row>
    <row r="2" spans="1:8" x14ac:dyDescent="0.25">
      <c r="A2" s="252" t="s">
        <v>40</v>
      </c>
      <c r="B2" s="252" t="s">
        <v>41</v>
      </c>
      <c r="C2" s="253" t="s">
        <v>42</v>
      </c>
      <c r="D2" s="258" t="s">
        <v>180</v>
      </c>
      <c r="E2" s="261" t="s">
        <v>43</v>
      </c>
      <c r="F2" s="261" t="s">
        <v>164</v>
      </c>
      <c r="G2" s="252" t="s">
        <v>44</v>
      </c>
      <c r="H2" s="251"/>
    </row>
    <row r="3" spans="1:8" ht="13.95" x14ac:dyDescent="0.25">
      <c r="A3" s="267"/>
      <c r="B3" s="267"/>
      <c r="C3" s="268"/>
      <c r="D3" s="269"/>
      <c r="E3" s="270"/>
      <c r="F3" s="266"/>
      <c r="G3" s="229"/>
      <c r="H3" s="251"/>
    </row>
    <row r="4" spans="1:8" ht="13.95" x14ac:dyDescent="0.25">
      <c r="A4" s="267"/>
      <c r="B4" s="267"/>
      <c r="C4" s="268"/>
      <c r="D4" s="269"/>
      <c r="E4" s="270"/>
      <c r="F4" s="266"/>
      <c r="G4" s="229"/>
      <c r="H4" s="251"/>
    </row>
    <row r="5" spans="1:8" ht="13.95" x14ac:dyDescent="0.25">
      <c r="A5" s="267"/>
      <c r="B5" s="267"/>
      <c r="C5" s="268"/>
      <c r="D5" s="269"/>
      <c r="E5" s="270"/>
      <c r="F5" s="266"/>
      <c r="G5" s="229"/>
      <c r="H5" s="251"/>
    </row>
    <row r="6" spans="1:8" ht="13.95" x14ac:dyDescent="0.25">
      <c r="A6" s="267"/>
      <c r="B6" s="267"/>
      <c r="C6" s="268"/>
      <c r="D6" s="269"/>
      <c r="E6" s="270"/>
      <c r="F6" s="266"/>
      <c r="G6" s="229"/>
      <c r="H6" s="251"/>
    </row>
    <row r="7" spans="1:8" ht="13.95" x14ac:dyDescent="0.25">
      <c r="A7" s="267"/>
      <c r="B7" s="267"/>
      <c r="C7" s="268"/>
      <c r="D7" s="269"/>
      <c r="E7" s="270"/>
      <c r="F7" s="266"/>
      <c r="G7" s="229"/>
      <c r="H7" s="251"/>
    </row>
    <row r="8" spans="1:8" ht="13.95" x14ac:dyDescent="0.25">
      <c r="A8" s="267"/>
      <c r="B8" s="267"/>
      <c r="C8" s="268"/>
      <c r="D8" s="269"/>
      <c r="E8" s="270"/>
      <c r="F8" s="266"/>
      <c r="G8" s="229"/>
    </row>
    <row r="9" spans="1:8" ht="13.95" x14ac:dyDescent="0.25">
      <c r="A9" s="267"/>
      <c r="B9" s="267"/>
      <c r="C9" s="268"/>
      <c r="D9" s="269"/>
      <c r="E9" s="270"/>
      <c r="F9" s="266"/>
      <c r="G9" s="229"/>
    </row>
    <row r="10" spans="1:8" ht="13.95" x14ac:dyDescent="0.25">
      <c r="A10" s="267"/>
      <c r="B10" s="267"/>
      <c r="C10" s="268"/>
      <c r="D10" s="269"/>
      <c r="E10" s="270"/>
      <c r="F10" s="266"/>
      <c r="G10" s="229"/>
    </row>
    <row r="11" spans="1:8" ht="13.95" x14ac:dyDescent="0.25">
      <c r="A11" s="267"/>
      <c r="B11" s="267"/>
      <c r="C11" s="268"/>
      <c r="D11" s="269"/>
      <c r="E11" s="270"/>
      <c r="F11" s="266"/>
      <c r="G11" s="229"/>
    </row>
    <row r="12" spans="1:8" x14ac:dyDescent="0.25">
      <c r="A12" s="254" t="s">
        <v>32</v>
      </c>
      <c r="B12" s="255"/>
      <c r="C12" s="256"/>
      <c r="D12" s="259">
        <f>SUM(D3:D11)</f>
        <v>0</v>
      </c>
      <c r="E12" s="262"/>
      <c r="F12" s="216"/>
      <c r="G12" s="379"/>
    </row>
    <row r="13" spans="1:8" ht="13.95" x14ac:dyDescent="0.25">
      <c r="A13" s="249"/>
      <c r="B13" s="249"/>
      <c r="C13" s="250"/>
      <c r="D13" s="257"/>
      <c r="E13" s="260"/>
    </row>
    <row r="14" spans="1:8" x14ac:dyDescent="0.25">
      <c r="A14" s="248" t="s">
        <v>157</v>
      </c>
      <c r="B14" s="249"/>
      <c r="C14" s="250"/>
      <c r="D14" s="257"/>
      <c r="E14" s="260"/>
    </row>
    <row r="15" spans="1:8" x14ac:dyDescent="0.25">
      <c r="A15" s="252" t="s">
        <v>40</v>
      </c>
      <c r="B15" s="252" t="s">
        <v>41</v>
      </c>
      <c r="C15" s="253" t="s">
        <v>42</v>
      </c>
      <c r="D15" s="258" t="s">
        <v>181</v>
      </c>
      <c r="E15" s="261" t="s">
        <v>43</v>
      </c>
      <c r="F15" s="261" t="s">
        <v>164</v>
      </c>
      <c r="G15" s="252" t="s">
        <v>44</v>
      </c>
    </row>
    <row r="16" spans="1:8" ht="13.95" x14ac:dyDescent="0.25">
      <c r="A16" s="271"/>
      <c r="B16" s="267"/>
      <c r="C16" s="268"/>
      <c r="D16" s="269"/>
      <c r="E16" s="270"/>
      <c r="F16" s="270"/>
      <c r="G16" s="267"/>
    </row>
    <row r="17" spans="1:7" ht="13.95" x14ac:dyDescent="0.25">
      <c r="A17" s="271"/>
      <c r="B17" s="267"/>
      <c r="C17" s="268"/>
      <c r="D17" s="269"/>
      <c r="E17" s="270"/>
      <c r="F17" s="270"/>
      <c r="G17" s="267"/>
    </row>
    <row r="18" spans="1:7" ht="13.95" x14ac:dyDescent="0.25">
      <c r="A18" s="271"/>
      <c r="B18" s="267"/>
      <c r="C18" s="268"/>
      <c r="D18" s="269"/>
      <c r="E18" s="270"/>
      <c r="F18" s="270"/>
      <c r="G18" s="267"/>
    </row>
    <row r="19" spans="1:7" ht="13.95" x14ac:dyDescent="0.25">
      <c r="A19" s="271"/>
      <c r="B19" s="267"/>
      <c r="C19" s="268"/>
      <c r="D19" s="269"/>
      <c r="E19" s="270"/>
      <c r="F19" s="270"/>
      <c r="G19" s="267"/>
    </row>
    <row r="20" spans="1:7" ht="14.4" x14ac:dyDescent="0.3">
      <c r="A20" s="272"/>
      <c r="B20" s="263"/>
      <c r="C20" s="264"/>
      <c r="D20" s="265"/>
      <c r="E20" s="273"/>
      <c r="F20" s="274"/>
      <c r="G20" s="380"/>
    </row>
    <row r="21" spans="1:7" x14ac:dyDescent="0.25">
      <c r="A21" s="275"/>
      <c r="B21" s="276"/>
      <c r="C21" s="277"/>
      <c r="D21" s="278"/>
      <c r="E21" s="279"/>
      <c r="F21" s="266"/>
      <c r="G21" s="229"/>
    </row>
    <row r="22" spans="1:7" x14ac:dyDescent="0.25">
      <c r="A22" s="254" t="s">
        <v>32</v>
      </c>
      <c r="B22" s="255"/>
      <c r="C22" s="256"/>
      <c r="D22" s="259">
        <f>SUM(D16:D21)</f>
        <v>0</v>
      </c>
      <c r="E22" s="262"/>
      <c r="F22" s="216"/>
      <c r="G22" s="379"/>
    </row>
    <row r="25" spans="1:7" ht="15.6" x14ac:dyDescent="0.3">
      <c r="A25" s="111"/>
    </row>
  </sheetData>
  <sheetProtection password="C475" sheet="1" objects="1" scenarios="1" insertRows="0" selectLockedCells="1"/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I43"/>
  <sheetViews>
    <sheetView topLeftCell="A37" workbookViewId="0">
      <selection activeCell="A29" sqref="A29:A32"/>
    </sheetView>
  </sheetViews>
  <sheetFormatPr defaultColWidth="8.88671875" defaultRowHeight="13.8" x14ac:dyDescent="0.25"/>
  <cols>
    <col min="1" max="1" width="35.6640625" style="115" customWidth="1"/>
    <col min="2" max="2" width="16.109375" style="135" customWidth="1"/>
    <col min="3" max="3" width="14.5546875" style="135" customWidth="1"/>
    <col min="4" max="4" width="30.6640625" style="115" customWidth="1"/>
    <col min="5" max="5" width="20.88671875" style="129" customWidth="1"/>
    <col min="6" max="6" width="16" style="129" customWidth="1"/>
    <col min="7" max="16384" width="8.88671875" style="115"/>
  </cols>
  <sheetData>
    <row r="1" spans="1:8" ht="36.75" customHeight="1" thickBot="1" x14ac:dyDescent="0.3">
      <c r="A1" s="112" t="s">
        <v>145</v>
      </c>
      <c r="B1" s="183"/>
      <c r="C1" s="183"/>
      <c r="D1" s="113"/>
      <c r="E1" s="114"/>
      <c r="F1" s="114"/>
    </row>
    <row r="2" spans="1:8" ht="54" customHeight="1" thickBot="1" x14ac:dyDescent="0.3">
      <c r="A2" s="116" t="s">
        <v>0</v>
      </c>
      <c r="B2" s="184" t="s">
        <v>1</v>
      </c>
      <c r="C2" s="184" t="s">
        <v>9</v>
      </c>
      <c r="D2" s="117" t="s">
        <v>2</v>
      </c>
      <c r="E2" s="118" t="s">
        <v>173</v>
      </c>
      <c r="F2" s="118" t="s">
        <v>174</v>
      </c>
    </row>
    <row r="3" spans="1:8" s="119" customFormat="1" x14ac:dyDescent="0.25">
      <c r="A3" s="424" t="s">
        <v>20</v>
      </c>
      <c r="B3" s="425"/>
      <c r="C3" s="425"/>
      <c r="D3" s="425"/>
      <c r="E3" s="425"/>
      <c r="F3" s="426"/>
    </row>
    <row r="4" spans="1:8" s="119" customFormat="1" ht="24" customHeight="1" x14ac:dyDescent="0.25">
      <c r="A4" s="89"/>
      <c r="B4" s="181"/>
      <c r="C4" s="181"/>
      <c r="D4" s="90"/>
      <c r="E4" s="91"/>
      <c r="F4" s="92"/>
    </row>
    <row r="5" spans="1:8" s="119" customFormat="1" ht="24" customHeight="1" x14ac:dyDescent="0.25">
      <c r="A5" s="89"/>
      <c r="B5" s="181"/>
      <c r="C5" s="181"/>
      <c r="D5" s="90"/>
      <c r="E5" s="91"/>
      <c r="F5" s="92"/>
    </row>
    <row r="6" spans="1:8" s="119" customFormat="1" x14ac:dyDescent="0.25">
      <c r="A6" s="89"/>
      <c r="B6" s="181"/>
      <c r="C6" s="181"/>
      <c r="D6" s="90"/>
      <c r="E6" s="91"/>
      <c r="F6" s="92"/>
    </row>
    <row r="7" spans="1:8" s="119" customFormat="1" x14ac:dyDescent="0.25">
      <c r="A7" s="89"/>
      <c r="B7" s="181"/>
      <c r="C7" s="181"/>
      <c r="D7" s="90"/>
      <c r="E7" s="91"/>
      <c r="F7" s="92"/>
    </row>
    <row r="8" spans="1:8" s="119" customFormat="1" x14ac:dyDescent="0.25">
      <c r="A8" s="89"/>
      <c r="B8" s="181"/>
      <c r="C8" s="181"/>
      <c r="D8" s="90"/>
      <c r="E8" s="91"/>
      <c r="F8" s="92"/>
    </row>
    <row r="9" spans="1:8" s="119" customFormat="1" x14ac:dyDescent="0.25">
      <c r="A9" s="89"/>
      <c r="B9" s="181"/>
      <c r="C9" s="181"/>
      <c r="D9" s="90"/>
      <c r="E9" s="91"/>
      <c r="F9" s="92"/>
    </row>
    <row r="10" spans="1:8" s="119" customFormat="1" x14ac:dyDescent="0.25">
      <c r="A10" s="89"/>
      <c r="B10" s="181"/>
      <c r="C10" s="181"/>
      <c r="D10" s="90"/>
      <c r="E10" s="91"/>
      <c r="F10" s="92"/>
    </row>
    <row r="11" spans="1:8" s="119" customFormat="1" x14ac:dyDescent="0.25">
      <c r="A11" s="89"/>
      <c r="B11" s="181"/>
      <c r="C11" s="181"/>
      <c r="D11" s="90"/>
      <c r="E11" s="91"/>
      <c r="F11" s="93"/>
    </row>
    <row r="12" spans="1:8" s="119" customFormat="1" x14ac:dyDescent="0.25">
      <c r="A12" s="89"/>
      <c r="B12" s="181"/>
      <c r="C12" s="181"/>
      <c r="D12" s="90"/>
      <c r="E12" s="91"/>
      <c r="F12" s="93"/>
    </row>
    <row r="13" spans="1:8" s="119" customFormat="1" x14ac:dyDescent="0.25">
      <c r="A13" s="94"/>
      <c r="B13" s="181"/>
      <c r="C13" s="181"/>
      <c r="D13" s="90"/>
      <c r="E13" s="95"/>
      <c r="F13" s="93"/>
    </row>
    <row r="14" spans="1:8" s="121" customFormat="1" ht="29.25" customHeight="1" thickBot="1" x14ac:dyDescent="0.25">
      <c r="A14" s="421" t="s">
        <v>17</v>
      </c>
      <c r="B14" s="422"/>
      <c r="C14" s="422"/>
      <c r="D14" s="423"/>
      <c r="E14" s="120">
        <f>SUM(E4:E13)</f>
        <v>0</v>
      </c>
      <c r="F14" s="120">
        <f>SUM(F4:F13)</f>
        <v>0</v>
      </c>
      <c r="H14" s="122"/>
    </row>
    <row r="15" spans="1:8" s="121" customFormat="1" ht="15" customHeight="1" x14ac:dyDescent="0.2">
      <c r="A15" s="427" t="s">
        <v>21</v>
      </c>
      <c r="B15" s="428"/>
      <c r="C15" s="428"/>
      <c r="D15" s="428"/>
      <c r="E15" s="428"/>
      <c r="F15" s="429"/>
    </row>
    <row r="16" spans="1:8" s="121" customFormat="1" ht="15" customHeight="1" x14ac:dyDescent="0.2">
      <c r="A16" s="89"/>
      <c r="B16" s="181"/>
      <c r="C16" s="181"/>
      <c r="D16" s="90"/>
      <c r="E16" s="91"/>
      <c r="F16" s="96"/>
    </row>
    <row r="17" spans="1:9" s="121" customFormat="1" ht="15" customHeight="1" x14ac:dyDescent="0.2">
      <c r="A17" s="89"/>
      <c r="B17" s="181"/>
      <c r="C17" s="181"/>
      <c r="D17" s="90"/>
      <c r="E17" s="91"/>
      <c r="F17" s="96"/>
    </row>
    <row r="18" spans="1:9" s="121" customFormat="1" ht="15" customHeight="1" x14ac:dyDescent="0.2">
      <c r="A18" s="89"/>
      <c r="B18" s="181"/>
      <c r="C18" s="181"/>
      <c r="D18" s="90"/>
      <c r="E18" s="91"/>
      <c r="F18" s="96"/>
    </row>
    <row r="19" spans="1:9" s="121" customFormat="1" ht="15" customHeight="1" x14ac:dyDescent="0.2">
      <c r="A19" s="89"/>
      <c r="B19" s="181"/>
      <c r="C19" s="181"/>
      <c r="D19" s="90"/>
      <c r="E19" s="91"/>
      <c r="F19" s="96"/>
    </row>
    <row r="20" spans="1:9" s="121" customFormat="1" ht="15" customHeight="1" x14ac:dyDescent="0.2">
      <c r="A20" s="89"/>
      <c r="B20" s="181"/>
      <c r="C20" s="181"/>
      <c r="D20" s="90"/>
      <c r="E20" s="91"/>
      <c r="F20" s="96"/>
    </row>
    <row r="21" spans="1:9" s="121" customFormat="1" ht="15" customHeight="1" x14ac:dyDescent="0.2">
      <c r="A21" s="89"/>
      <c r="B21" s="181"/>
      <c r="C21" s="181"/>
      <c r="D21" s="90"/>
      <c r="E21" s="91"/>
      <c r="F21" s="96"/>
    </row>
    <row r="22" spans="1:9" s="121" customFormat="1" ht="15" customHeight="1" x14ac:dyDescent="0.2">
      <c r="A22" s="89"/>
      <c r="B22" s="181"/>
      <c r="C22" s="181"/>
      <c r="D22" s="90"/>
      <c r="E22" s="91"/>
      <c r="F22" s="96"/>
    </row>
    <row r="23" spans="1:9" s="121" customFormat="1" ht="15" customHeight="1" x14ac:dyDescent="0.2">
      <c r="A23" s="89"/>
      <c r="B23" s="181"/>
      <c r="C23" s="181"/>
      <c r="D23" s="90"/>
      <c r="E23" s="91"/>
      <c r="F23" s="96"/>
    </row>
    <row r="24" spans="1:9" s="121" customFormat="1" ht="15" customHeight="1" x14ac:dyDescent="0.2">
      <c r="A24" s="89"/>
      <c r="B24" s="181"/>
      <c r="C24" s="181"/>
      <c r="D24" s="90"/>
      <c r="E24" s="91"/>
      <c r="F24" s="96"/>
    </row>
    <row r="25" spans="1:9" s="121" customFormat="1" ht="15" customHeight="1" x14ac:dyDescent="0.2">
      <c r="A25" s="89"/>
      <c r="B25" s="181"/>
      <c r="C25" s="181"/>
      <c r="D25" s="90"/>
      <c r="E25" s="91"/>
      <c r="F25" s="96"/>
    </row>
    <row r="26" spans="1:9" s="121" customFormat="1" ht="15" customHeight="1" thickBot="1" x14ac:dyDescent="0.25">
      <c r="A26" s="97"/>
      <c r="B26" s="185"/>
      <c r="C26" s="185"/>
      <c r="D26" s="98"/>
      <c r="E26" s="99"/>
      <c r="F26" s="96"/>
    </row>
    <row r="27" spans="1:9" s="121" customFormat="1" ht="29.25" customHeight="1" thickBot="1" x14ac:dyDescent="0.25">
      <c r="A27" s="412" t="s">
        <v>17</v>
      </c>
      <c r="B27" s="413"/>
      <c r="C27" s="413"/>
      <c r="D27" s="414"/>
      <c r="E27" s="123">
        <f>SUM(E16:E26)</f>
        <v>0</v>
      </c>
      <c r="F27" s="123">
        <f>SUM(F16:F26)</f>
        <v>0</v>
      </c>
    </row>
    <row r="28" spans="1:9" s="121" customFormat="1" ht="15" customHeight="1" x14ac:dyDescent="0.2">
      <c r="A28" s="415" t="s">
        <v>22</v>
      </c>
      <c r="B28" s="416"/>
      <c r="C28" s="416"/>
      <c r="D28" s="416"/>
      <c r="E28" s="416"/>
      <c r="F28" s="417"/>
    </row>
    <row r="29" spans="1:9" s="121" customFormat="1" ht="15.75" customHeight="1" x14ac:dyDescent="0.2">
      <c r="A29" s="100"/>
      <c r="B29" s="181"/>
      <c r="C29" s="181"/>
      <c r="D29" s="101"/>
      <c r="E29" s="102"/>
      <c r="F29" s="103"/>
      <c r="I29" s="124"/>
    </row>
    <row r="30" spans="1:9" s="121" customFormat="1" ht="15.75" customHeight="1" x14ac:dyDescent="0.2">
      <c r="A30" s="100"/>
      <c r="B30" s="181"/>
      <c r="C30" s="181"/>
      <c r="D30" s="101"/>
      <c r="E30" s="102"/>
      <c r="F30" s="103"/>
      <c r="I30" s="124"/>
    </row>
    <row r="31" spans="1:9" s="121" customFormat="1" ht="15.75" customHeight="1" x14ac:dyDescent="0.2">
      <c r="A31" s="100"/>
      <c r="B31" s="181"/>
      <c r="C31" s="181"/>
      <c r="D31" s="101"/>
      <c r="E31" s="102"/>
      <c r="F31" s="103"/>
      <c r="I31" s="124"/>
    </row>
    <row r="32" spans="1:9" s="121" customFormat="1" ht="15.75" customHeight="1" thickBot="1" x14ac:dyDescent="0.25">
      <c r="A32" s="100"/>
      <c r="B32" s="181"/>
      <c r="C32" s="181"/>
      <c r="D32" s="101"/>
      <c r="E32" s="102"/>
      <c r="F32" s="103"/>
      <c r="I32" s="124"/>
    </row>
    <row r="33" spans="1:8" s="121" customFormat="1" ht="29.25" customHeight="1" thickBot="1" x14ac:dyDescent="0.25">
      <c r="A33" s="412" t="s">
        <v>17</v>
      </c>
      <c r="B33" s="413"/>
      <c r="C33" s="413"/>
      <c r="D33" s="414"/>
      <c r="E33" s="123">
        <f>SUM(E29:E32)</f>
        <v>0</v>
      </c>
      <c r="F33" s="123">
        <f>SUM(F29:F32)</f>
        <v>0</v>
      </c>
    </row>
    <row r="34" spans="1:8" s="121" customFormat="1" ht="16.5" customHeight="1" x14ac:dyDescent="0.2">
      <c r="A34" s="415" t="s">
        <v>23</v>
      </c>
      <c r="B34" s="416"/>
      <c r="C34" s="416"/>
      <c r="D34" s="416"/>
      <c r="E34" s="416"/>
      <c r="F34" s="417"/>
    </row>
    <row r="35" spans="1:8" s="121" customFormat="1" ht="16.5" customHeight="1" x14ac:dyDescent="0.2">
      <c r="A35" s="104"/>
      <c r="B35" s="185"/>
      <c r="C35" s="185"/>
      <c r="D35" s="90"/>
      <c r="E35" s="102"/>
      <c r="F35" s="105"/>
    </row>
    <row r="36" spans="1:8" s="121" customFormat="1" ht="16.5" customHeight="1" x14ac:dyDescent="0.2">
      <c r="A36" s="104"/>
      <c r="B36" s="182"/>
      <c r="C36" s="186"/>
      <c r="D36" s="106"/>
      <c r="E36" s="107"/>
      <c r="F36" s="108"/>
    </row>
    <row r="37" spans="1:8" s="121" customFormat="1" ht="16.5" customHeight="1" x14ac:dyDescent="0.2">
      <c r="A37" s="109"/>
      <c r="B37" s="182"/>
      <c r="C37" s="186"/>
      <c r="D37" s="106"/>
      <c r="E37" s="107"/>
      <c r="F37" s="108"/>
    </row>
    <row r="38" spans="1:8" s="121" customFormat="1" ht="29.25" customHeight="1" thickBot="1" x14ac:dyDescent="0.25">
      <c r="A38" s="418" t="s">
        <v>17</v>
      </c>
      <c r="B38" s="419"/>
      <c r="C38" s="419"/>
      <c r="D38" s="420"/>
      <c r="E38" s="125">
        <f>SUM(E35:E37)</f>
        <v>0</v>
      </c>
      <c r="F38" s="125">
        <f>SUM(F35:F37)</f>
        <v>0</v>
      </c>
    </row>
    <row r="39" spans="1:8" s="121" customFormat="1" ht="29.25" customHeight="1" thickBot="1" x14ac:dyDescent="0.25">
      <c r="A39" s="421" t="s">
        <v>16</v>
      </c>
      <c r="B39" s="422"/>
      <c r="C39" s="422"/>
      <c r="D39" s="423"/>
      <c r="E39" s="120">
        <f>E14+E27+E33+E38</f>
        <v>0</v>
      </c>
      <c r="F39" s="120">
        <f>F14+F27+F33+F38</f>
        <v>0</v>
      </c>
      <c r="H39" s="126"/>
    </row>
    <row r="41" spans="1:8" ht="15.75" customHeight="1" x14ac:dyDescent="0.25">
      <c r="A41" s="127"/>
      <c r="B41" s="187"/>
      <c r="C41" s="187"/>
      <c r="D41" s="128"/>
    </row>
    <row r="43" spans="1:8" ht="15.6" x14ac:dyDescent="0.3">
      <c r="A43" s="130"/>
    </row>
  </sheetData>
  <sheetProtection password="C475" sheet="1" objects="1" scenarios="1" insertRows="0" selectLockedCells="1"/>
  <mergeCells count="9">
    <mergeCell ref="A33:D33"/>
    <mergeCell ref="A34:F34"/>
    <mergeCell ref="A38:D38"/>
    <mergeCell ref="A39:D39"/>
    <mergeCell ref="A3:F3"/>
    <mergeCell ref="A14:D14"/>
    <mergeCell ref="A15:F15"/>
    <mergeCell ref="A27:D27"/>
    <mergeCell ref="A28:F28"/>
  </mergeCells>
  <printOptions horizontalCentered="1"/>
  <pageMargins left="0.98425196850393704" right="0.19685039370078741" top="0.78740157480314965" bottom="0.19685039370078741" header="0.31496062992125984" footer="0.31496062992125984"/>
  <pageSetup paperSize="9" scale="7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F48"/>
  <sheetViews>
    <sheetView topLeftCell="A37" workbookViewId="0">
      <selection activeCell="A16" sqref="A16:A24"/>
    </sheetView>
  </sheetViews>
  <sheetFormatPr defaultColWidth="8.88671875" defaultRowHeight="13.8" x14ac:dyDescent="0.25"/>
  <cols>
    <col min="1" max="1" width="28.5546875" style="115" customWidth="1"/>
    <col min="2" max="3" width="16.33203125" style="135" customWidth="1"/>
    <col min="4" max="4" width="29" style="115" customWidth="1"/>
    <col min="5" max="5" width="16" style="129" customWidth="1"/>
    <col min="6" max="6" width="17.88671875" style="129" customWidth="1"/>
    <col min="7" max="16384" width="8.88671875" style="115"/>
  </cols>
  <sheetData>
    <row r="1" spans="1:6" ht="38.25" customHeight="1" thickBot="1" x14ac:dyDescent="0.3">
      <c r="A1" s="302" t="s">
        <v>146</v>
      </c>
      <c r="B1" s="183"/>
      <c r="C1" s="183"/>
      <c r="D1" s="113"/>
      <c r="E1" s="114"/>
      <c r="F1" s="114"/>
    </row>
    <row r="2" spans="1:6" ht="53.4" thickBot="1" x14ac:dyDescent="0.3">
      <c r="A2" s="303" t="s">
        <v>3</v>
      </c>
      <c r="B2" s="304" t="s">
        <v>1</v>
      </c>
      <c r="C2" s="184" t="s">
        <v>9</v>
      </c>
      <c r="D2" s="305" t="s">
        <v>2</v>
      </c>
      <c r="E2" s="306" t="s">
        <v>173</v>
      </c>
      <c r="F2" s="307" t="s">
        <v>174</v>
      </c>
    </row>
    <row r="3" spans="1:6" s="119" customFormat="1" x14ac:dyDescent="0.25">
      <c r="A3" s="308" t="s">
        <v>24</v>
      </c>
      <c r="B3" s="309"/>
      <c r="C3" s="309"/>
      <c r="D3" s="310"/>
      <c r="E3" s="311"/>
      <c r="F3" s="312"/>
    </row>
    <row r="4" spans="1:6" s="119" customFormat="1" x14ac:dyDescent="0.25">
      <c r="A4" s="89"/>
      <c r="B4" s="181"/>
      <c r="C4" s="181"/>
      <c r="D4" s="314"/>
      <c r="E4" s="315"/>
      <c r="F4" s="92"/>
    </row>
    <row r="5" spans="1:6" s="119" customFormat="1" x14ac:dyDescent="0.25">
      <c r="A5" s="89"/>
      <c r="B5" s="181"/>
      <c r="C5" s="181"/>
      <c r="D5" s="314"/>
      <c r="E5" s="315"/>
      <c r="F5" s="92"/>
    </row>
    <row r="6" spans="1:6" s="119" customFormat="1" x14ac:dyDescent="0.25">
      <c r="A6" s="89"/>
      <c r="B6" s="181"/>
      <c r="C6" s="181"/>
      <c r="D6" s="314"/>
      <c r="E6" s="315"/>
      <c r="F6" s="92"/>
    </row>
    <row r="7" spans="1:6" s="119" customFormat="1" x14ac:dyDescent="0.25">
      <c r="A7" s="89"/>
      <c r="B7" s="181"/>
      <c r="C7" s="181"/>
      <c r="D7" s="314"/>
      <c r="E7" s="315"/>
      <c r="F7" s="92"/>
    </row>
    <row r="8" spans="1:6" s="119" customFormat="1" x14ac:dyDescent="0.25">
      <c r="A8" s="89"/>
      <c r="B8" s="181"/>
      <c r="C8" s="181"/>
      <c r="D8" s="314"/>
      <c r="E8" s="315"/>
      <c r="F8" s="92"/>
    </row>
    <row r="9" spans="1:6" s="119" customFormat="1" x14ac:dyDescent="0.25">
      <c r="A9" s="89"/>
      <c r="B9" s="181"/>
      <c r="C9" s="181"/>
      <c r="D9" s="314"/>
      <c r="E9" s="315"/>
      <c r="F9" s="92"/>
    </row>
    <row r="10" spans="1:6" s="119" customFormat="1" x14ac:dyDescent="0.25">
      <c r="A10" s="89"/>
      <c r="B10" s="181"/>
      <c r="C10" s="181"/>
      <c r="D10" s="314"/>
      <c r="E10" s="315"/>
      <c r="F10" s="92"/>
    </row>
    <row r="11" spans="1:6" s="119" customFormat="1" x14ac:dyDescent="0.25">
      <c r="A11" s="89"/>
      <c r="B11" s="181"/>
      <c r="C11" s="181"/>
      <c r="D11" s="314"/>
      <c r="E11" s="315"/>
      <c r="F11" s="92"/>
    </row>
    <row r="12" spans="1:6" s="119" customFormat="1" x14ac:dyDescent="0.25">
      <c r="A12" s="89"/>
      <c r="B12" s="181"/>
      <c r="C12" s="181"/>
      <c r="D12" s="314"/>
      <c r="E12" s="315"/>
      <c r="F12" s="92"/>
    </row>
    <row r="13" spans="1:6" s="119" customFormat="1" ht="14.4" thickBot="1" x14ac:dyDescent="0.3">
      <c r="A13" s="316"/>
      <c r="B13" s="317"/>
      <c r="C13" s="317"/>
      <c r="D13" s="318"/>
      <c r="E13" s="319"/>
      <c r="F13" s="320"/>
    </row>
    <row r="14" spans="1:6" s="121" customFormat="1" ht="29.25" customHeight="1" thickBot="1" x14ac:dyDescent="0.25">
      <c r="A14" s="412" t="s">
        <v>17</v>
      </c>
      <c r="B14" s="413"/>
      <c r="C14" s="413"/>
      <c r="D14" s="414"/>
      <c r="E14" s="123">
        <f>SUM(E4:E13)</f>
        <v>0</v>
      </c>
      <c r="F14" s="313">
        <f>SUM(F4:F13)</f>
        <v>0</v>
      </c>
    </row>
    <row r="15" spans="1:6" s="119" customFormat="1" x14ac:dyDescent="0.25">
      <c r="A15" s="427" t="s">
        <v>21</v>
      </c>
      <c r="B15" s="428"/>
      <c r="C15" s="428"/>
      <c r="D15" s="428"/>
      <c r="E15" s="428"/>
      <c r="F15" s="429"/>
    </row>
    <row r="16" spans="1:6" s="119" customFormat="1" x14ac:dyDescent="0.25">
      <c r="A16" s="89"/>
      <c r="B16" s="181"/>
      <c r="C16" s="181"/>
      <c r="D16" s="314"/>
      <c r="E16" s="95"/>
      <c r="F16" s="105"/>
    </row>
    <row r="17" spans="1:6" s="119" customFormat="1" x14ac:dyDescent="0.25">
      <c r="A17" s="89"/>
      <c r="B17" s="181"/>
      <c r="C17" s="181"/>
      <c r="D17" s="314"/>
      <c r="E17" s="95"/>
      <c r="F17" s="105"/>
    </row>
    <row r="18" spans="1:6" s="119" customFormat="1" x14ac:dyDescent="0.25">
      <c r="A18" s="89"/>
      <c r="B18" s="181"/>
      <c r="C18" s="181"/>
      <c r="D18" s="314"/>
      <c r="E18" s="95"/>
      <c r="F18" s="105"/>
    </row>
    <row r="19" spans="1:6" s="119" customFormat="1" x14ac:dyDescent="0.25">
      <c r="A19" s="89"/>
      <c r="B19" s="181"/>
      <c r="C19" s="181"/>
      <c r="D19" s="314"/>
      <c r="E19" s="95"/>
      <c r="F19" s="105"/>
    </row>
    <row r="20" spans="1:6" s="119" customFormat="1" x14ac:dyDescent="0.25">
      <c r="A20" s="89"/>
      <c r="B20" s="181"/>
      <c r="C20" s="181"/>
      <c r="D20" s="314"/>
      <c r="E20" s="95"/>
      <c r="F20" s="105"/>
    </row>
    <row r="21" spans="1:6" s="119" customFormat="1" ht="13.95" customHeight="1" x14ac:dyDescent="0.25">
      <c r="A21" s="89"/>
      <c r="B21" s="181"/>
      <c r="C21" s="181"/>
      <c r="D21" s="314"/>
      <c r="E21" s="95"/>
      <c r="F21" s="105"/>
    </row>
    <row r="22" spans="1:6" s="119" customFormat="1" x14ac:dyDescent="0.25">
      <c r="A22" s="89"/>
      <c r="B22" s="181"/>
      <c r="C22" s="181"/>
      <c r="D22" s="314"/>
      <c r="E22" s="95"/>
      <c r="F22" s="105"/>
    </row>
    <row r="23" spans="1:6" s="119" customFormat="1" x14ac:dyDescent="0.25">
      <c r="A23" s="89"/>
      <c r="B23" s="185"/>
      <c r="C23" s="185"/>
      <c r="D23" s="314"/>
      <c r="E23" s="95"/>
      <c r="F23" s="105"/>
    </row>
    <row r="24" spans="1:6" s="119" customFormat="1" x14ac:dyDescent="0.25">
      <c r="A24" s="89"/>
      <c r="B24" s="185"/>
      <c r="C24" s="185"/>
      <c r="D24" s="314"/>
      <c r="E24" s="95"/>
      <c r="F24" s="105"/>
    </row>
    <row r="25" spans="1:6" s="119" customFormat="1" ht="14.4" thickBot="1" x14ac:dyDescent="0.3">
      <c r="A25" s="89"/>
      <c r="B25" s="185"/>
      <c r="C25" s="185"/>
      <c r="D25" s="314"/>
      <c r="E25" s="95"/>
      <c r="F25" s="105"/>
    </row>
    <row r="26" spans="1:6" s="121" customFormat="1" ht="29.25" customHeight="1" thickBot="1" x14ac:dyDescent="0.25">
      <c r="A26" s="412" t="s">
        <v>17</v>
      </c>
      <c r="B26" s="413"/>
      <c r="C26" s="413"/>
      <c r="D26" s="414"/>
      <c r="E26" s="123">
        <f>SUM(E16:E25)</f>
        <v>0</v>
      </c>
      <c r="F26" s="123">
        <f>SUM(F16:F25)</f>
        <v>0</v>
      </c>
    </row>
    <row r="27" spans="1:6" s="121" customFormat="1" ht="29.25" customHeight="1" x14ac:dyDescent="0.2">
      <c r="A27" s="427" t="s">
        <v>25</v>
      </c>
      <c r="B27" s="428"/>
      <c r="C27" s="428"/>
      <c r="D27" s="428"/>
      <c r="E27" s="428"/>
      <c r="F27" s="429"/>
    </row>
    <row r="28" spans="1:6" ht="14.4" thickBot="1" x14ac:dyDescent="0.3">
      <c r="A28" s="321"/>
      <c r="B28" s="182"/>
      <c r="C28" s="182"/>
      <c r="D28" s="314"/>
      <c r="E28" s="322"/>
      <c r="F28" s="323"/>
    </row>
    <row r="29" spans="1:6" ht="14.4" thickBot="1" x14ac:dyDescent="0.3">
      <c r="A29" s="412" t="s">
        <v>17</v>
      </c>
      <c r="B29" s="413"/>
      <c r="C29" s="413"/>
      <c r="D29" s="414"/>
      <c r="E29" s="123">
        <f>SUM(E28)</f>
        <v>0</v>
      </c>
      <c r="F29" s="123">
        <f>SUM(F28)</f>
        <v>0</v>
      </c>
    </row>
    <row r="30" spans="1:6" ht="36.75" customHeight="1" x14ac:dyDescent="0.25">
      <c r="A30" s="427" t="s">
        <v>26</v>
      </c>
      <c r="B30" s="428"/>
      <c r="C30" s="428"/>
      <c r="D30" s="428"/>
      <c r="E30" s="428"/>
      <c r="F30" s="429"/>
    </row>
    <row r="31" spans="1:6" ht="16.5" customHeight="1" thickBot="1" x14ac:dyDescent="0.3">
      <c r="A31" s="324"/>
      <c r="B31" s="325"/>
      <c r="C31" s="325"/>
      <c r="D31" s="326"/>
      <c r="E31" s="327"/>
      <c r="F31" s="328"/>
    </row>
    <row r="32" spans="1:6" s="121" customFormat="1" ht="29.25" customHeight="1" thickBot="1" x14ac:dyDescent="0.25">
      <c r="A32" s="412" t="s">
        <v>17</v>
      </c>
      <c r="B32" s="413"/>
      <c r="C32" s="413"/>
      <c r="D32" s="414"/>
      <c r="E32" s="123">
        <f>SUM(E31)</f>
        <v>0</v>
      </c>
      <c r="F32" s="123">
        <f>SUM(F31)</f>
        <v>0</v>
      </c>
    </row>
    <row r="33" spans="1:6" x14ac:dyDescent="0.25">
      <c r="A33" s="433" t="s">
        <v>27</v>
      </c>
      <c r="B33" s="431"/>
      <c r="C33" s="431"/>
      <c r="D33" s="434"/>
      <c r="E33" s="434"/>
      <c r="F33" s="435"/>
    </row>
    <row r="34" spans="1:6" x14ac:dyDescent="0.25">
      <c r="A34" s="329"/>
      <c r="B34" s="185"/>
      <c r="C34" s="330"/>
      <c r="D34" s="331"/>
      <c r="E34" s="332"/>
      <c r="F34" s="333"/>
    </row>
    <row r="35" spans="1:6" x14ac:dyDescent="0.25">
      <c r="A35" s="329"/>
      <c r="B35" s="185"/>
      <c r="C35" s="330"/>
      <c r="D35" s="331"/>
      <c r="E35" s="332"/>
      <c r="F35" s="333"/>
    </row>
    <row r="36" spans="1:6" x14ac:dyDescent="0.25">
      <c r="A36" s="329"/>
      <c r="B36" s="185"/>
      <c r="C36" s="330"/>
      <c r="D36" s="331"/>
      <c r="E36" s="332"/>
      <c r="F36" s="333"/>
    </row>
    <row r="37" spans="1:6" x14ac:dyDescent="0.25">
      <c r="A37" s="329"/>
      <c r="B37" s="185"/>
      <c r="C37" s="330"/>
      <c r="D37" s="331"/>
      <c r="E37" s="332"/>
      <c r="F37" s="333"/>
    </row>
    <row r="38" spans="1:6" x14ac:dyDescent="0.25">
      <c r="A38" s="329"/>
      <c r="B38" s="185"/>
      <c r="C38" s="330"/>
      <c r="D38" s="331"/>
      <c r="E38" s="332"/>
      <c r="F38" s="333"/>
    </row>
    <row r="39" spans="1:6" ht="14.4" thickBot="1" x14ac:dyDescent="0.3">
      <c r="A39" s="329"/>
      <c r="B39" s="185"/>
      <c r="C39" s="330"/>
      <c r="D39" s="331"/>
      <c r="E39" s="332"/>
      <c r="F39" s="333"/>
    </row>
    <row r="40" spans="1:6" s="121" customFormat="1" ht="29.25" customHeight="1" thickBot="1" x14ac:dyDescent="0.25">
      <c r="A40" s="412" t="s">
        <v>17</v>
      </c>
      <c r="B40" s="413"/>
      <c r="C40" s="413"/>
      <c r="D40" s="414"/>
      <c r="E40" s="123">
        <f>SUM(E34:E39)</f>
        <v>0</v>
      </c>
      <c r="F40" s="123">
        <f>SUM(F34:F39)</f>
        <v>0</v>
      </c>
    </row>
    <row r="41" spans="1:6" ht="14.4" thickBot="1" x14ac:dyDescent="0.3">
      <c r="A41" s="430" t="s">
        <v>28</v>
      </c>
      <c r="B41" s="431"/>
      <c r="C41" s="431"/>
      <c r="D41" s="431"/>
      <c r="E41" s="431"/>
      <c r="F41" s="432"/>
    </row>
    <row r="42" spans="1:6" x14ac:dyDescent="0.25">
      <c r="A42" s="334"/>
      <c r="B42" s="335"/>
      <c r="C42" s="335"/>
      <c r="D42" s="336"/>
      <c r="E42" s="337"/>
      <c r="F42" s="338"/>
    </row>
    <row r="43" spans="1:6" ht="14.4" thickBot="1" x14ac:dyDescent="0.3">
      <c r="A43" s="339"/>
      <c r="B43" s="340"/>
      <c r="C43" s="340"/>
      <c r="D43" s="341"/>
      <c r="E43" s="342"/>
      <c r="F43" s="343">
        <v>0</v>
      </c>
    </row>
    <row r="44" spans="1:6" ht="30.75" customHeight="1" thickBot="1" x14ac:dyDescent="0.3">
      <c r="A44" s="412" t="s">
        <v>17</v>
      </c>
      <c r="B44" s="413"/>
      <c r="C44" s="413"/>
      <c r="D44" s="414"/>
      <c r="E44" s="123">
        <f>SUM(E42:E43)</f>
        <v>0</v>
      </c>
      <c r="F44" s="123">
        <f>SUM(F42:F43)</f>
        <v>0</v>
      </c>
    </row>
    <row r="45" spans="1:6" s="121" customFormat="1" ht="29.25" customHeight="1" thickBot="1" x14ac:dyDescent="0.25">
      <c r="A45" s="412" t="s">
        <v>16</v>
      </c>
      <c r="B45" s="413"/>
      <c r="C45" s="413"/>
      <c r="D45" s="414"/>
      <c r="E45" s="123">
        <f>E14+E26+E29+E32+E40+E44</f>
        <v>0</v>
      </c>
      <c r="F45" s="123">
        <f>F14+F26+F29+F32+F40+F44</f>
        <v>0</v>
      </c>
    </row>
    <row r="48" spans="1:6" ht="15.6" x14ac:dyDescent="0.3">
      <c r="A48" s="130"/>
    </row>
  </sheetData>
  <sheetProtection password="C475" sheet="1" objects="1" scenarios="1" insertRows="0" selectLockedCells="1"/>
  <mergeCells count="12">
    <mergeCell ref="A40:D40"/>
    <mergeCell ref="A41:F41"/>
    <mergeCell ref="A45:D45"/>
    <mergeCell ref="A14:D14"/>
    <mergeCell ref="A27:F27"/>
    <mergeCell ref="A30:F30"/>
    <mergeCell ref="A32:D32"/>
    <mergeCell ref="A33:F33"/>
    <mergeCell ref="A26:D26"/>
    <mergeCell ref="A15:F15"/>
    <mergeCell ref="A29:D29"/>
    <mergeCell ref="A44:D44"/>
  </mergeCells>
  <printOptions horizontalCentered="1"/>
  <pageMargins left="0.59055118110236227" right="0.19685039370078741" top="0.35433070866141736" bottom="0.15748031496062992" header="0.31496062992125984" footer="0.31496062992125984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G10"/>
  <sheetViews>
    <sheetView workbookViewId="0">
      <selection activeCell="A4" sqref="A4:G6"/>
    </sheetView>
  </sheetViews>
  <sheetFormatPr defaultColWidth="8.88671875" defaultRowHeight="13.8" x14ac:dyDescent="0.25"/>
  <cols>
    <col min="1" max="1" width="27.44140625" style="115" customWidth="1"/>
    <col min="2" max="2" width="21.33203125" style="115" customWidth="1"/>
    <col min="3" max="3" width="12" style="135" customWidth="1"/>
    <col min="4" max="4" width="12.6640625" style="136" customWidth="1"/>
    <col min="5" max="5" width="13.5546875" style="137" customWidth="1"/>
    <col min="6" max="6" width="16.109375" style="137" customWidth="1"/>
    <col min="7" max="7" width="14.6640625" style="135" customWidth="1"/>
    <col min="8" max="16384" width="8.88671875" style="115"/>
  </cols>
  <sheetData>
    <row r="1" spans="1:7" ht="14.4" thickBot="1" x14ac:dyDescent="0.3">
      <c r="A1" s="134" t="s">
        <v>147</v>
      </c>
    </row>
    <row r="2" spans="1:7" ht="15" customHeight="1" x14ac:dyDescent="0.25">
      <c r="A2" s="440" t="s">
        <v>4</v>
      </c>
      <c r="B2" s="440" t="s">
        <v>5</v>
      </c>
      <c r="C2" s="436" t="s">
        <v>6</v>
      </c>
      <c r="D2" s="442" t="s">
        <v>7</v>
      </c>
      <c r="E2" s="438" t="s">
        <v>45</v>
      </c>
      <c r="F2" s="438" t="s">
        <v>79</v>
      </c>
      <c r="G2" s="436" t="s">
        <v>9</v>
      </c>
    </row>
    <row r="3" spans="1:7" ht="29.25" customHeight="1" thickBot="1" x14ac:dyDescent="0.3">
      <c r="A3" s="441"/>
      <c r="B3" s="441"/>
      <c r="C3" s="437"/>
      <c r="D3" s="443"/>
      <c r="E3" s="439"/>
      <c r="F3" s="439"/>
      <c r="G3" s="437"/>
    </row>
    <row r="4" spans="1:7" ht="13.95" x14ac:dyDescent="0.25">
      <c r="A4" s="143"/>
      <c r="B4" s="144"/>
      <c r="C4" s="145"/>
      <c r="D4" s="146"/>
      <c r="E4" s="147"/>
      <c r="F4" s="147"/>
      <c r="G4" s="148"/>
    </row>
    <row r="5" spans="1:7" ht="14.4" thickBot="1" x14ac:dyDescent="0.3">
      <c r="A5" s="143"/>
      <c r="B5" s="149"/>
      <c r="C5" s="150"/>
      <c r="D5" s="151"/>
      <c r="E5" s="152"/>
      <c r="F5" s="152"/>
      <c r="G5" s="153"/>
    </row>
    <row r="6" spans="1:7" ht="14.4" thickBot="1" x14ac:dyDescent="0.3">
      <c r="A6" s="154"/>
      <c r="B6" s="155"/>
      <c r="C6" s="156"/>
      <c r="D6" s="157"/>
      <c r="E6" s="158"/>
      <c r="F6" s="158"/>
      <c r="G6" s="159"/>
    </row>
    <row r="7" spans="1:7" ht="14.4" thickBot="1" x14ac:dyDescent="0.3">
      <c r="A7" s="138" t="s">
        <v>17</v>
      </c>
      <c r="B7" s="139"/>
      <c r="C7" s="140"/>
      <c r="D7" s="141"/>
      <c r="E7" s="142">
        <f>SUM(E4:E6)</f>
        <v>0</v>
      </c>
      <c r="F7" s="142">
        <f>SUM(F4:F6)</f>
        <v>0</v>
      </c>
      <c r="G7" s="140"/>
    </row>
    <row r="10" spans="1:7" ht="15.6" x14ac:dyDescent="0.3">
      <c r="A10" s="130"/>
    </row>
  </sheetData>
  <sheetProtection password="C475" sheet="1" objects="1" scenarios="1" insertRows="0" selectLockedCells="1"/>
  <mergeCells count="7">
    <mergeCell ref="G2:G3"/>
    <mergeCell ref="F2:F3"/>
    <mergeCell ref="A2:A3"/>
    <mergeCell ref="B2:B3"/>
    <mergeCell ref="C2:C3"/>
    <mergeCell ref="D2:D3"/>
    <mergeCell ref="E2:E3"/>
  </mergeCells>
  <pageMargins left="0" right="0" top="0" bottom="0" header="0" footer="0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G11"/>
  <sheetViews>
    <sheetView workbookViewId="0">
      <selection activeCell="A5" sqref="A4:F5"/>
    </sheetView>
  </sheetViews>
  <sheetFormatPr defaultColWidth="8.88671875" defaultRowHeight="14.4" x14ac:dyDescent="0.3"/>
  <cols>
    <col min="1" max="1" width="17.88671875" style="162" customWidth="1"/>
    <col min="2" max="2" width="18.44140625" style="162" customWidth="1"/>
    <col min="3" max="3" width="14.33203125" style="163" customWidth="1"/>
    <col min="4" max="4" width="23.33203125" style="164" customWidth="1"/>
    <col min="5" max="5" width="20.33203125" style="164" customWidth="1"/>
    <col min="6" max="6" width="20.109375" style="162" customWidth="1"/>
    <col min="7" max="16384" width="8.88671875" style="162"/>
  </cols>
  <sheetData>
    <row r="1" spans="1:7" ht="15" thickBot="1" x14ac:dyDescent="0.35">
      <c r="A1" s="161" t="s">
        <v>148</v>
      </c>
    </row>
    <row r="2" spans="1:7" ht="55.5" customHeight="1" x14ac:dyDescent="0.3">
      <c r="A2" s="444" t="s">
        <v>4</v>
      </c>
      <c r="B2" s="444" t="s">
        <v>5</v>
      </c>
      <c r="C2" s="446" t="s">
        <v>6</v>
      </c>
      <c r="D2" s="448" t="s">
        <v>8</v>
      </c>
      <c r="E2" s="448" t="s">
        <v>10</v>
      </c>
      <c r="F2" s="444" t="s">
        <v>11</v>
      </c>
    </row>
    <row r="3" spans="1:7" x14ac:dyDescent="0.3">
      <c r="A3" s="445"/>
      <c r="B3" s="445"/>
      <c r="C3" s="447"/>
      <c r="D3" s="449"/>
      <c r="E3" s="449"/>
      <c r="F3" s="445"/>
    </row>
    <row r="4" spans="1:7" s="165" customFormat="1" x14ac:dyDescent="0.3">
      <c r="A4" s="173"/>
      <c r="B4" s="173"/>
      <c r="C4" s="174"/>
      <c r="D4" s="175"/>
      <c r="E4" s="175"/>
      <c r="F4" s="173"/>
    </row>
    <row r="5" spans="1:7" s="165" customFormat="1" x14ac:dyDescent="0.3">
      <c r="A5" s="173"/>
      <c r="B5" s="173"/>
      <c r="C5" s="174"/>
      <c r="D5" s="175"/>
      <c r="E5" s="175"/>
      <c r="F5" s="173"/>
    </row>
    <row r="6" spans="1:7" s="165" customFormat="1" x14ac:dyDescent="0.3">
      <c r="A6" s="173"/>
      <c r="B6" s="173"/>
      <c r="C6" s="174"/>
      <c r="D6" s="175"/>
      <c r="E6" s="175"/>
      <c r="F6" s="173"/>
    </row>
    <row r="7" spans="1:7" s="165" customFormat="1" x14ac:dyDescent="0.3">
      <c r="A7" s="173"/>
      <c r="B7" s="173"/>
      <c r="C7" s="174"/>
      <c r="D7" s="175"/>
      <c r="E7" s="175"/>
      <c r="F7" s="173"/>
    </row>
    <row r="8" spans="1:7" s="165" customFormat="1" x14ac:dyDescent="0.3">
      <c r="A8" s="176"/>
      <c r="B8" s="177"/>
      <c r="C8" s="178"/>
      <c r="D8" s="179"/>
      <c r="E8" s="179"/>
      <c r="F8" s="180"/>
    </row>
    <row r="9" spans="1:7" ht="15" thickBot="1" x14ac:dyDescent="0.35">
      <c r="A9" s="166" t="s">
        <v>17</v>
      </c>
      <c r="B9" s="167"/>
      <c r="C9" s="168"/>
      <c r="D9" s="169">
        <f>SUM(D4:D8)</f>
        <v>0</v>
      </c>
      <c r="E9" s="169">
        <f>SUM(E2:E8)</f>
        <v>0</v>
      </c>
      <c r="F9" s="170"/>
      <c r="G9" s="171"/>
    </row>
    <row r="11" spans="1:7" ht="15.6" x14ac:dyDescent="0.3">
      <c r="A11" s="172"/>
    </row>
  </sheetData>
  <sheetProtection password="C475" sheet="1" objects="1" scenarios="1" insertRows="0" selectLockedCells="1"/>
  <mergeCells count="6"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H15"/>
  <sheetViews>
    <sheetView workbookViewId="0">
      <selection activeCell="A4" sqref="A4"/>
    </sheetView>
  </sheetViews>
  <sheetFormatPr defaultColWidth="8.88671875" defaultRowHeight="14.4" x14ac:dyDescent="0.3"/>
  <cols>
    <col min="1" max="1" width="30.109375" style="162" customWidth="1"/>
    <col min="2" max="2" width="14.6640625" style="300" customWidth="1"/>
    <col min="3" max="3" width="16" style="300" customWidth="1"/>
    <col min="4" max="4" width="15.33203125" style="163" customWidth="1"/>
    <col min="5" max="5" width="13.5546875" style="163" customWidth="1"/>
    <col min="6" max="6" width="17" style="301" customWidth="1"/>
    <col min="7" max="7" width="36.6640625" style="162" customWidth="1"/>
    <col min="8" max="8" width="17.88671875" style="284" hidden="1" customWidth="1"/>
    <col min="9" max="16384" width="8.88671875" style="162"/>
  </cols>
  <sheetData>
    <row r="1" spans="1:8" ht="37.5" customHeight="1" thickBot="1" x14ac:dyDescent="0.35">
      <c r="A1" s="450" t="s">
        <v>149</v>
      </c>
      <c r="B1" s="451"/>
      <c r="C1" s="451"/>
      <c r="D1" s="451"/>
      <c r="E1" s="451"/>
      <c r="F1" s="451"/>
      <c r="G1" s="283"/>
    </row>
    <row r="2" spans="1:8" ht="40.200000000000003" thickBot="1" x14ac:dyDescent="0.35">
      <c r="A2" s="285" t="s">
        <v>4</v>
      </c>
      <c r="B2" s="286" t="s">
        <v>46</v>
      </c>
      <c r="C2" s="287" t="s">
        <v>79</v>
      </c>
      <c r="D2" s="288" t="s">
        <v>12</v>
      </c>
      <c r="E2" s="288" t="s">
        <v>9</v>
      </c>
      <c r="F2" s="289" t="s">
        <v>7</v>
      </c>
      <c r="G2" s="290" t="s">
        <v>13</v>
      </c>
    </row>
    <row r="3" spans="1:8" ht="15" x14ac:dyDescent="0.25">
      <c r="A3" s="452"/>
      <c r="B3" s="453"/>
      <c r="C3" s="453"/>
      <c r="D3" s="453"/>
      <c r="E3" s="453"/>
      <c r="F3" s="453"/>
      <c r="G3" s="454"/>
    </row>
    <row r="4" spans="1:8" ht="16.5" customHeight="1" x14ac:dyDescent="0.3">
      <c r="A4" s="143"/>
      <c r="B4" s="188"/>
      <c r="C4" s="189"/>
      <c r="D4" s="190"/>
      <c r="E4" s="190"/>
      <c r="F4" s="191"/>
      <c r="G4" s="192"/>
      <c r="H4" s="291">
        <v>1102497.95</v>
      </c>
    </row>
    <row r="5" spans="1:8" ht="16.5" customHeight="1" x14ac:dyDescent="0.3">
      <c r="A5" s="143"/>
      <c r="B5" s="188"/>
      <c r="C5" s="189"/>
      <c r="D5" s="190"/>
      <c r="E5" s="190"/>
      <c r="F5" s="193"/>
      <c r="G5" s="192"/>
      <c r="H5" s="291">
        <v>1041857.91</v>
      </c>
    </row>
    <row r="6" spans="1:8" ht="16.5" customHeight="1" x14ac:dyDescent="0.3">
      <c r="A6" s="143"/>
      <c r="B6" s="188"/>
      <c r="C6" s="189"/>
      <c r="D6" s="190"/>
      <c r="E6" s="190"/>
      <c r="F6" s="193"/>
      <c r="G6" s="192"/>
      <c r="H6" s="291">
        <v>5092759.5599999996</v>
      </c>
    </row>
    <row r="7" spans="1:8" ht="16.5" customHeight="1" x14ac:dyDescent="0.3">
      <c r="A7" s="143"/>
      <c r="B7" s="188"/>
      <c r="C7" s="189"/>
      <c r="D7" s="190"/>
      <c r="E7" s="190"/>
      <c r="F7" s="193"/>
      <c r="G7" s="192"/>
      <c r="H7" s="291">
        <v>12896745.890000001</v>
      </c>
    </row>
    <row r="8" spans="1:8" ht="16.5" customHeight="1" x14ac:dyDescent="0.3">
      <c r="A8" s="143"/>
      <c r="B8" s="188"/>
      <c r="C8" s="189"/>
      <c r="D8" s="190"/>
      <c r="E8" s="190"/>
      <c r="F8" s="193"/>
      <c r="G8" s="192"/>
      <c r="H8" s="291">
        <v>6070000</v>
      </c>
    </row>
    <row r="9" spans="1:8" ht="16.5" customHeight="1" x14ac:dyDescent="0.25">
      <c r="A9" s="143"/>
      <c r="B9" s="194"/>
      <c r="C9" s="194"/>
      <c r="D9" s="190"/>
      <c r="E9" s="190"/>
      <c r="F9" s="146"/>
      <c r="G9" s="195"/>
      <c r="H9" s="291"/>
    </row>
    <row r="10" spans="1:8" ht="16.5" customHeight="1" x14ac:dyDescent="0.25">
      <c r="A10" s="196"/>
      <c r="B10" s="197"/>
      <c r="C10" s="198"/>
      <c r="D10" s="199"/>
      <c r="E10" s="200"/>
      <c r="F10" s="193"/>
      <c r="G10" s="201"/>
      <c r="H10" s="291"/>
    </row>
    <row r="11" spans="1:8" ht="16.5" customHeight="1" thickBot="1" x14ac:dyDescent="0.35">
      <c r="A11" s="202"/>
      <c r="B11" s="203"/>
      <c r="C11" s="198"/>
      <c r="D11" s="204"/>
      <c r="E11" s="205"/>
      <c r="F11" s="206"/>
      <c r="G11" s="207"/>
      <c r="H11" s="291">
        <v>6037868.8499999996</v>
      </c>
    </row>
    <row r="12" spans="1:8" ht="15" thickBot="1" x14ac:dyDescent="0.35">
      <c r="A12" s="292" t="s">
        <v>17</v>
      </c>
      <c r="B12" s="293">
        <f>SUM(B4:B11)</f>
        <v>0</v>
      </c>
      <c r="C12" s="294">
        <f>SUM(C4:C11)</f>
        <v>0</v>
      </c>
      <c r="D12" s="295"/>
      <c r="E12" s="296"/>
      <c r="F12" s="297"/>
      <c r="G12" s="298"/>
      <c r="H12" s="291">
        <v>2275023.2400000002</v>
      </c>
    </row>
    <row r="14" spans="1:8" x14ac:dyDescent="0.3">
      <c r="A14" s="299"/>
    </row>
    <row r="15" spans="1:8" ht="15.6" x14ac:dyDescent="0.3">
      <c r="A15" s="172"/>
    </row>
  </sheetData>
  <sheetProtection password="C475" sheet="1" objects="1" scenarios="1" insertRows="0" selectLockedCells="1"/>
  <mergeCells count="2">
    <mergeCell ref="A1:F1"/>
    <mergeCell ref="A3:G3"/>
  </mergeCells>
  <printOptions horizontalCentered="1"/>
  <pageMargins left="1.1811023622047245" right="0.19685039370078741" top="0.19685039370078741" bottom="0.19685039370078741" header="0" footer="0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G13"/>
  <sheetViews>
    <sheetView workbookViewId="0">
      <selection activeCell="A3" sqref="A3"/>
    </sheetView>
  </sheetViews>
  <sheetFormatPr defaultColWidth="8.88671875" defaultRowHeight="13.8" x14ac:dyDescent="0.25"/>
  <cols>
    <col min="1" max="1" width="37.88671875" style="1" customWidth="1"/>
    <col min="2" max="2" width="19.44140625" style="110" customWidth="1"/>
    <col min="3" max="3" width="17.6640625" style="110" customWidth="1"/>
    <col min="4" max="4" width="17.109375" style="133" customWidth="1"/>
    <col min="5" max="5" width="21.33203125" style="133" customWidth="1"/>
    <col min="6" max="6" width="20" style="132" customWidth="1"/>
    <col min="7" max="7" width="27.33203125" style="1" customWidth="1"/>
    <col min="8" max="16384" width="8.88671875" style="1"/>
  </cols>
  <sheetData>
    <row r="1" spans="1:7" ht="14.4" thickBot="1" x14ac:dyDescent="0.3">
      <c r="A1" s="131" t="s">
        <v>150</v>
      </c>
    </row>
    <row r="2" spans="1:7" ht="28.2" thickBot="1" x14ac:dyDescent="0.3">
      <c r="A2" s="208" t="s">
        <v>4</v>
      </c>
      <c r="B2" s="209" t="s">
        <v>8</v>
      </c>
      <c r="C2" s="209" t="s">
        <v>80</v>
      </c>
      <c r="D2" s="210" t="s">
        <v>12</v>
      </c>
      <c r="E2" s="210" t="s">
        <v>9</v>
      </c>
      <c r="F2" s="211" t="s">
        <v>7</v>
      </c>
      <c r="G2" s="212" t="s">
        <v>13</v>
      </c>
    </row>
    <row r="3" spans="1:7" ht="13.95" x14ac:dyDescent="0.25">
      <c r="A3" s="143"/>
      <c r="B3" s="194"/>
      <c r="C3" s="194"/>
      <c r="D3" s="190"/>
      <c r="E3" s="190"/>
      <c r="F3" s="146"/>
      <c r="G3" s="213"/>
    </row>
    <row r="4" spans="1:7" ht="13.95" x14ac:dyDescent="0.25">
      <c r="A4" s="143"/>
      <c r="B4" s="198"/>
      <c r="C4" s="198"/>
      <c r="D4" s="190"/>
      <c r="E4" s="190"/>
      <c r="F4" s="146"/>
      <c r="G4" s="213"/>
    </row>
    <row r="5" spans="1:7" ht="13.95" x14ac:dyDescent="0.25">
      <c r="A5" s="143"/>
      <c r="B5" s="198"/>
      <c r="C5" s="198"/>
      <c r="D5" s="190"/>
      <c r="E5" s="190"/>
      <c r="F5" s="146"/>
      <c r="G5" s="213"/>
    </row>
    <row r="6" spans="1:7" ht="13.95" x14ac:dyDescent="0.25">
      <c r="A6" s="143"/>
      <c r="B6" s="198"/>
      <c r="C6" s="198"/>
      <c r="D6" s="190"/>
      <c r="E6" s="190"/>
      <c r="F6" s="146"/>
      <c r="G6" s="213"/>
    </row>
    <row r="7" spans="1:7" ht="13.95" x14ac:dyDescent="0.25">
      <c r="A7" s="143"/>
      <c r="B7" s="198"/>
      <c r="C7" s="198"/>
      <c r="D7" s="190"/>
      <c r="E7" s="190"/>
      <c r="F7" s="146"/>
      <c r="G7" s="213"/>
    </row>
    <row r="8" spans="1:7" ht="13.95" x14ac:dyDescent="0.25">
      <c r="A8" s="143"/>
      <c r="B8" s="198"/>
      <c r="C8" s="198"/>
      <c r="D8" s="190"/>
      <c r="E8" s="190"/>
      <c r="F8" s="146"/>
      <c r="G8" s="213"/>
    </row>
    <row r="9" spans="1:7" ht="13.95" x14ac:dyDescent="0.25">
      <c r="A9" s="143"/>
      <c r="B9" s="198"/>
      <c r="C9" s="198"/>
      <c r="D9" s="190"/>
      <c r="E9" s="190"/>
      <c r="F9" s="146"/>
      <c r="G9" s="213"/>
    </row>
    <row r="10" spans="1:7" x14ac:dyDescent="0.25">
      <c r="A10" s="214" t="s">
        <v>15</v>
      </c>
      <c r="B10" s="215">
        <f>SUM(B3:B9)</f>
        <v>0</v>
      </c>
      <c r="C10" s="215">
        <f>SUM(C3:C9)</f>
        <v>0</v>
      </c>
      <c r="D10" s="216"/>
      <c r="E10" s="216"/>
      <c r="F10" s="217"/>
      <c r="G10" s="218"/>
    </row>
    <row r="13" spans="1:7" ht="15.6" x14ac:dyDescent="0.3">
      <c r="A13" s="111"/>
    </row>
  </sheetData>
  <sheetProtection password="C475" sheet="1" objects="1" scenarios="1" insertRows="0" selectLockedCells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L43"/>
  <sheetViews>
    <sheetView topLeftCell="A43" zoomScale="70" zoomScaleNormal="70" workbookViewId="0">
      <selection activeCell="C34" sqref="C34:C36"/>
    </sheetView>
  </sheetViews>
  <sheetFormatPr defaultColWidth="8.88671875" defaultRowHeight="13.8" x14ac:dyDescent="0.25"/>
  <cols>
    <col min="1" max="1" width="39.6640625" style="1" customWidth="1"/>
    <col min="2" max="2" width="33" style="1" customWidth="1"/>
    <col min="3" max="3" width="50.5546875" style="110" customWidth="1"/>
    <col min="4" max="4" width="8.88671875" style="1"/>
    <col min="5" max="5" width="10.44140625" style="1" bestFit="1" customWidth="1"/>
    <col min="6" max="6" width="17.88671875" style="1" customWidth="1"/>
    <col min="7" max="16384" width="8.88671875" style="1"/>
  </cols>
  <sheetData>
    <row r="1" spans="1:12" ht="21" customHeight="1" thickBot="1" x14ac:dyDescent="0.3">
      <c r="A1" s="5" t="s">
        <v>151</v>
      </c>
      <c r="B1" s="5"/>
    </row>
    <row r="2" spans="1:12" ht="53.25" customHeight="1" thickBot="1" x14ac:dyDescent="0.3">
      <c r="A2" s="6" t="s">
        <v>14</v>
      </c>
      <c r="B2" s="384"/>
      <c r="C2" s="219" t="s">
        <v>175</v>
      </c>
      <c r="E2" s="3"/>
      <c r="F2" s="455"/>
      <c r="G2" s="455"/>
      <c r="H2" s="455"/>
      <c r="I2" s="455"/>
      <c r="J2" s="455"/>
      <c r="K2" s="455"/>
      <c r="L2" s="3"/>
    </row>
    <row r="3" spans="1:12" ht="20.100000000000001" customHeight="1" thickBot="1" x14ac:dyDescent="0.3">
      <c r="A3" s="383" t="s">
        <v>81</v>
      </c>
      <c r="B3" s="385" t="s">
        <v>165</v>
      </c>
      <c r="C3" s="220">
        <f>SUM(C4:C11)</f>
        <v>0</v>
      </c>
      <c r="E3" s="3"/>
      <c r="F3" s="9"/>
      <c r="G3" s="9"/>
      <c r="H3" s="9"/>
      <c r="I3" s="9"/>
      <c r="J3" s="10"/>
      <c r="K3" s="10"/>
      <c r="L3" s="3"/>
    </row>
    <row r="4" spans="1:12" s="389" customFormat="1" ht="34.200000000000003" customHeight="1" x14ac:dyDescent="0.2">
      <c r="A4" s="386"/>
      <c r="B4" s="387"/>
      <c r="C4" s="388"/>
      <c r="E4" s="390"/>
      <c r="F4" s="9"/>
      <c r="G4" s="9"/>
      <c r="H4" s="9"/>
      <c r="I4" s="9"/>
      <c r="J4" s="9"/>
      <c r="K4" s="9"/>
      <c r="L4" s="390"/>
    </row>
    <row r="5" spans="1:12" s="389" customFormat="1" ht="34.200000000000003" customHeight="1" x14ac:dyDescent="0.2">
      <c r="A5" s="386"/>
      <c r="B5" s="387"/>
      <c r="C5" s="388"/>
      <c r="E5" s="390"/>
      <c r="F5" s="9"/>
      <c r="G5" s="9"/>
      <c r="H5" s="9"/>
      <c r="I5" s="9"/>
      <c r="J5" s="9"/>
      <c r="K5" s="9"/>
      <c r="L5" s="390"/>
    </row>
    <row r="6" spans="1:12" s="389" customFormat="1" ht="34.200000000000003" customHeight="1" x14ac:dyDescent="0.2">
      <c r="A6" s="386"/>
      <c r="B6" s="387"/>
      <c r="C6" s="388"/>
      <c r="E6" s="390"/>
      <c r="F6" s="9"/>
      <c r="G6" s="9"/>
      <c r="H6" s="9"/>
      <c r="I6" s="9"/>
      <c r="J6" s="9"/>
      <c r="K6" s="9"/>
      <c r="L6" s="390"/>
    </row>
    <row r="7" spans="1:12" s="389" customFormat="1" ht="34.200000000000003" customHeight="1" x14ac:dyDescent="0.2">
      <c r="A7" s="386"/>
      <c r="B7" s="387"/>
      <c r="C7" s="388"/>
      <c r="E7" s="390"/>
      <c r="F7" s="9"/>
      <c r="G7" s="9"/>
      <c r="H7" s="9"/>
      <c r="I7" s="9"/>
      <c r="J7" s="9"/>
      <c r="K7" s="9"/>
      <c r="L7" s="390"/>
    </row>
    <row r="8" spans="1:12" s="389" customFormat="1" ht="48" customHeight="1" x14ac:dyDescent="0.2">
      <c r="A8" s="386"/>
      <c r="B8" s="387"/>
      <c r="C8" s="388"/>
      <c r="E8" s="390"/>
      <c r="F8" s="9"/>
      <c r="G8" s="9"/>
      <c r="H8" s="9"/>
      <c r="I8" s="9"/>
      <c r="J8" s="9"/>
      <c r="K8" s="9"/>
      <c r="L8" s="390"/>
    </row>
    <row r="9" spans="1:12" s="389" customFormat="1" ht="54" customHeight="1" x14ac:dyDescent="0.2">
      <c r="A9" s="386"/>
      <c r="B9" s="387"/>
      <c r="C9" s="388"/>
      <c r="E9" s="390"/>
      <c r="F9" s="9"/>
      <c r="G9" s="9"/>
      <c r="H9" s="9"/>
      <c r="I9" s="9"/>
      <c r="J9" s="9"/>
      <c r="K9" s="9"/>
      <c r="L9" s="390"/>
    </row>
    <row r="10" spans="1:12" s="389" customFormat="1" ht="34.200000000000003" customHeight="1" x14ac:dyDescent="0.2">
      <c r="A10" s="391"/>
      <c r="B10" s="387"/>
      <c r="C10" s="392"/>
      <c r="E10" s="390"/>
      <c r="F10" s="9"/>
      <c r="G10" s="9"/>
      <c r="H10" s="9"/>
      <c r="I10" s="9"/>
      <c r="J10" s="9"/>
      <c r="K10" s="9"/>
      <c r="L10" s="390"/>
    </row>
    <row r="11" spans="1:12" s="389" customFormat="1" ht="34.200000000000003" customHeight="1" x14ac:dyDescent="0.2">
      <c r="A11" s="391"/>
      <c r="B11" s="387"/>
      <c r="C11" s="392"/>
      <c r="E11" s="390"/>
      <c r="F11" s="9"/>
      <c r="G11" s="9"/>
      <c r="H11" s="9"/>
      <c r="I11" s="9"/>
      <c r="J11" s="9"/>
      <c r="K11" s="9"/>
      <c r="L11" s="390"/>
    </row>
    <row r="12" spans="1:12" ht="20.100000000000001" customHeight="1" x14ac:dyDescent="0.25">
      <c r="A12" s="393" t="s">
        <v>81</v>
      </c>
      <c r="B12" s="394" t="s">
        <v>166</v>
      </c>
      <c r="C12" s="395">
        <f>SUM(C13:C22)</f>
        <v>0</v>
      </c>
      <c r="E12" s="3"/>
      <c r="F12" s="9"/>
      <c r="G12" s="9"/>
      <c r="H12" s="9"/>
      <c r="I12" s="9"/>
      <c r="J12" s="10"/>
      <c r="K12" s="10"/>
      <c r="L12" s="3"/>
    </row>
    <row r="13" spans="1:12" s="389" customFormat="1" ht="46.2" customHeight="1" x14ac:dyDescent="0.2">
      <c r="A13" s="400"/>
      <c r="B13" s="401"/>
      <c r="C13" s="402"/>
      <c r="E13" s="390"/>
      <c r="F13" s="9"/>
      <c r="G13" s="9"/>
      <c r="H13" s="9"/>
      <c r="I13" s="9"/>
      <c r="J13" s="9"/>
      <c r="K13" s="9"/>
      <c r="L13" s="390"/>
    </row>
    <row r="14" spans="1:12" s="389" customFormat="1" ht="46.2" customHeight="1" x14ac:dyDescent="0.2">
      <c r="A14" s="400"/>
      <c r="B14" s="401"/>
      <c r="C14" s="402"/>
      <c r="E14" s="390"/>
      <c r="F14" s="9"/>
      <c r="G14" s="9"/>
      <c r="H14" s="9"/>
      <c r="I14" s="9"/>
      <c r="J14" s="9"/>
      <c r="K14" s="9"/>
      <c r="L14" s="390"/>
    </row>
    <row r="15" spans="1:12" s="389" customFormat="1" ht="46.2" customHeight="1" x14ac:dyDescent="0.2">
      <c r="A15" s="400"/>
      <c r="B15" s="401"/>
      <c r="C15" s="402"/>
      <c r="E15" s="390"/>
      <c r="F15" s="9"/>
      <c r="G15" s="9"/>
      <c r="H15" s="9"/>
      <c r="I15" s="9"/>
      <c r="J15" s="9"/>
      <c r="K15" s="9"/>
      <c r="L15" s="390"/>
    </row>
    <row r="16" spans="1:12" s="389" customFormat="1" ht="46.2" customHeight="1" x14ac:dyDescent="0.2">
      <c r="A16" s="400"/>
      <c r="B16" s="401"/>
      <c r="C16" s="402"/>
      <c r="E16" s="390"/>
      <c r="F16" s="9"/>
      <c r="G16" s="9"/>
      <c r="H16" s="9"/>
      <c r="I16" s="9"/>
      <c r="J16" s="9"/>
      <c r="K16" s="9"/>
      <c r="L16" s="390"/>
    </row>
    <row r="17" spans="1:12" s="389" customFormat="1" ht="46.2" customHeight="1" x14ac:dyDescent="0.2">
      <c r="A17" s="400"/>
      <c r="B17" s="401"/>
      <c r="C17" s="402"/>
      <c r="E17" s="390"/>
      <c r="F17" s="9"/>
      <c r="G17" s="9"/>
      <c r="H17" s="9"/>
      <c r="I17" s="9"/>
      <c r="J17" s="9"/>
      <c r="K17" s="9"/>
      <c r="L17" s="390"/>
    </row>
    <row r="18" spans="1:12" s="389" customFormat="1" ht="46.2" customHeight="1" x14ac:dyDescent="0.2">
      <c r="A18" s="400"/>
      <c r="B18" s="401"/>
      <c r="C18" s="402"/>
      <c r="E18" s="390"/>
      <c r="F18" s="9"/>
      <c r="G18" s="9"/>
      <c r="H18" s="9"/>
      <c r="I18" s="9"/>
      <c r="J18" s="9"/>
      <c r="K18" s="9"/>
      <c r="L18" s="390"/>
    </row>
    <row r="19" spans="1:12" s="389" customFormat="1" ht="46.2" customHeight="1" x14ac:dyDescent="0.2">
      <c r="A19" s="400"/>
      <c r="B19" s="401"/>
      <c r="C19" s="402"/>
      <c r="E19" s="390"/>
      <c r="F19" s="9"/>
      <c r="G19" s="9"/>
      <c r="H19" s="9"/>
      <c r="I19" s="9"/>
      <c r="J19" s="9"/>
      <c r="K19" s="9"/>
      <c r="L19" s="390"/>
    </row>
    <row r="20" spans="1:12" s="389" customFormat="1" ht="46.2" customHeight="1" x14ac:dyDescent="0.2">
      <c r="A20" s="400"/>
      <c r="B20" s="401"/>
      <c r="C20" s="402"/>
      <c r="E20" s="390"/>
      <c r="F20" s="9"/>
      <c r="G20" s="9"/>
      <c r="H20" s="9"/>
      <c r="I20" s="9"/>
      <c r="J20" s="9"/>
      <c r="K20" s="9"/>
      <c r="L20" s="390"/>
    </row>
    <row r="21" spans="1:12" s="389" customFormat="1" ht="46.2" customHeight="1" x14ac:dyDescent="0.2">
      <c r="A21" s="400"/>
      <c r="B21" s="401"/>
      <c r="C21" s="402"/>
      <c r="E21" s="390"/>
      <c r="F21" s="9"/>
      <c r="G21" s="9"/>
      <c r="H21" s="9"/>
      <c r="I21" s="9"/>
      <c r="J21" s="9"/>
      <c r="K21" s="9"/>
      <c r="L21" s="390"/>
    </row>
    <row r="22" spans="1:12" s="389" customFormat="1" ht="46.2" customHeight="1" x14ac:dyDescent="0.2">
      <c r="A22" s="400"/>
      <c r="B22" s="401"/>
      <c r="C22" s="402"/>
      <c r="E22" s="390"/>
      <c r="F22" s="9"/>
      <c r="G22" s="9"/>
      <c r="H22" s="9"/>
      <c r="I22" s="9"/>
      <c r="J22" s="9"/>
      <c r="K22" s="9"/>
      <c r="L22" s="390"/>
    </row>
    <row r="23" spans="1:12" ht="46.2" customHeight="1" x14ac:dyDescent="0.25">
      <c r="A23" s="396" t="s">
        <v>81</v>
      </c>
      <c r="B23" s="400" t="s">
        <v>167</v>
      </c>
      <c r="C23" s="403">
        <f>SUM(C24:C32)</f>
        <v>0</v>
      </c>
      <c r="E23" s="3"/>
      <c r="F23" s="9"/>
      <c r="G23" s="9"/>
      <c r="H23" s="9"/>
      <c r="I23" s="9"/>
      <c r="J23" s="10"/>
      <c r="K23" s="10"/>
      <c r="L23" s="3"/>
    </row>
    <row r="24" spans="1:12" ht="69.599999999999994" customHeight="1" x14ac:dyDescent="0.25">
      <c r="A24" s="404"/>
      <c r="B24" s="218"/>
      <c r="C24" s="405"/>
    </row>
    <row r="25" spans="1:12" ht="69.599999999999994" customHeight="1" x14ac:dyDescent="0.25">
      <c r="A25" s="404"/>
      <c r="B25" s="218"/>
      <c r="C25" s="405"/>
    </row>
    <row r="26" spans="1:12" ht="69.599999999999994" customHeight="1" x14ac:dyDescent="0.25">
      <c r="A26" s="404"/>
      <c r="B26" s="218"/>
      <c r="C26" s="405"/>
    </row>
    <row r="27" spans="1:12" ht="69.599999999999994" customHeight="1" x14ac:dyDescent="0.25">
      <c r="A27" s="404"/>
      <c r="B27" s="218"/>
      <c r="C27" s="405"/>
    </row>
    <row r="28" spans="1:12" ht="69.599999999999994" customHeight="1" x14ac:dyDescent="0.25">
      <c r="A28" s="404"/>
      <c r="B28" s="218"/>
      <c r="C28" s="405"/>
    </row>
    <row r="29" spans="1:12" ht="69.599999999999994" customHeight="1" x14ac:dyDescent="0.25">
      <c r="A29" s="404"/>
      <c r="B29" s="218"/>
      <c r="C29" s="405"/>
    </row>
    <row r="30" spans="1:12" ht="69.599999999999994" customHeight="1" x14ac:dyDescent="0.25">
      <c r="A30" s="404"/>
      <c r="B30" s="218"/>
      <c r="C30" s="405"/>
    </row>
    <row r="31" spans="1:12" ht="69.599999999999994" customHeight="1" x14ac:dyDescent="0.25">
      <c r="A31" s="404"/>
      <c r="B31" s="218"/>
      <c r="C31" s="405"/>
    </row>
    <row r="32" spans="1:12" ht="69.599999999999994" customHeight="1" x14ac:dyDescent="0.25">
      <c r="A32" s="404"/>
      <c r="B32" s="218"/>
      <c r="C32" s="405"/>
    </row>
    <row r="33" spans="1:12" ht="46.2" customHeight="1" x14ac:dyDescent="0.25">
      <c r="A33" s="396" t="s">
        <v>81</v>
      </c>
      <c r="B33" s="400" t="s">
        <v>168</v>
      </c>
      <c r="C33" s="403">
        <f>SUM(C34:C39)</f>
        <v>0</v>
      </c>
      <c r="E33" s="3"/>
      <c r="F33" s="9"/>
      <c r="G33" s="9"/>
      <c r="H33" s="9"/>
      <c r="I33" s="9"/>
      <c r="J33" s="10"/>
      <c r="K33" s="10"/>
      <c r="L33" s="3"/>
    </row>
    <row r="34" spans="1:12" ht="65.400000000000006" customHeight="1" x14ac:dyDescent="0.25">
      <c r="A34" s="404"/>
      <c r="B34" s="218"/>
      <c r="C34" s="405"/>
    </row>
    <row r="35" spans="1:12" ht="65.400000000000006" customHeight="1" x14ac:dyDescent="0.25">
      <c r="A35" s="404"/>
      <c r="B35" s="218"/>
      <c r="C35" s="405"/>
    </row>
    <row r="36" spans="1:12" ht="65.400000000000006" customHeight="1" x14ac:dyDescent="0.25">
      <c r="A36" s="404"/>
      <c r="B36" s="218"/>
      <c r="C36" s="405"/>
    </row>
    <row r="37" spans="1:12" ht="65.400000000000006" customHeight="1" x14ac:dyDescent="0.25">
      <c r="A37" s="404"/>
      <c r="B37" s="218"/>
      <c r="C37" s="405"/>
    </row>
    <row r="38" spans="1:12" ht="65.400000000000006" customHeight="1" x14ac:dyDescent="0.25">
      <c r="A38" s="404"/>
      <c r="B38" s="218"/>
      <c r="C38" s="405"/>
    </row>
    <row r="39" spans="1:12" ht="65.400000000000006" customHeight="1" x14ac:dyDescent="0.25">
      <c r="A39" s="404"/>
      <c r="B39" s="218"/>
      <c r="C39" s="405"/>
    </row>
    <row r="40" spans="1:12" ht="37.5" customHeight="1" thickBot="1" x14ac:dyDescent="0.3">
      <c r="A40" s="397" t="s">
        <v>17</v>
      </c>
      <c r="B40" s="398"/>
      <c r="C40" s="399">
        <f>C3+C12+C23+C33</f>
        <v>0</v>
      </c>
      <c r="E40" s="3"/>
      <c r="F40" s="11"/>
      <c r="G40" s="12"/>
      <c r="H40" s="13"/>
      <c r="I40" s="14"/>
      <c r="J40" s="15"/>
      <c r="K40" s="14"/>
      <c r="L40" s="3"/>
    </row>
    <row r="41" spans="1:12" x14ac:dyDescent="0.25">
      <c r="E41" s="3"/>
      <c r="F41" s="2"/>
      <c r="G41" s="2"/>
      <c r="H41" s="3"/>
      <c r="I41" s="16"/>
      <c r="J41" s="3"/>
      <c r="K41" s="4"/>
      <c r="L41" s="3"/>
    </row>
    <row r="42" spans="1:12" x14ac:dyDescent="0.25">
      <c r="E42" s="3"/>
      <c r="F42" s="3"/>
      <c r="G42" s="3"/>
      <c r="H42" s="3"/>
      <c r="I42" s="3"/>
      <c r="J42" s="3"/>
      <c r="K42" s="3"/>
      <c r="L42" s="3"/>
    </row>
    <row r="43" spans="1:12" ht="15.6" x14ac:dyDescent="0.3">
      <c r="A43" s="111"/>
      <c r="B43" s="111"/>
    </row>
  </sheetData>
  <sheetProtection password="C475" sheet="1" objects="1" scenarios="1" insertRows="0" selectLockedCells="1"/>
  <mergeCells count="1">
    <mergeCell ref="F2:K2"/>
  </mergeCells>
  <printOptions horizontalCentered="1"/>
  <pageMargins left="1.1811023622047245" right="0.39370078740157483" top="0.78740157480314965" bottom="0.39370078740157483" header="0.31496062992125984" footer="0.31496062992125984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K18"/>
  <sheetViews>
    <sheetView workbookViewId="0">
      <selection activeCell="B3" sqref="B3"/>
    </sheetView>
  </sheetViews>
  <sheetFormatPr defaultRowHeight="14.4" x14ac:dyDescent="0.3"/>
  <cols>
    <col min="1" max="1" width="49.5546875" customWidth="1"/>
    <col min="2" max="2" width="50.5546875" style="31" customWidth="1"/>
    <col min="4" max="4" width="10.44140625" bestFit="1" customWidth="1"/>
    <col min="5" max="5" width="17.88671875" customWidth="1"/>
  </cols>
  <sheetData>
    <row r="1" spans="1:11" ht="20.399999999999999" customHeight="1" thickBot="1" x14ac:dyDescent="0.35">
      <c r="A1" s="5" t="s">
        <v>152</v>
      </c>
      <c r="B1" s="110"/>
    </row>
    <row r="2" spans="1:11" ht="53.25" customHeight="1" thickBot="1" x14ac:dyDescent="0.35">
      <c r="A2" s="6" t="s">
        <v>86</v>
      </c>
      <c r="B2" s="219" t="s">
        <v>175</v>
      </c>
      <c r="D2" s="8"/>
      <c r="E2" s="455"/>
      <c r="F2" s="455"/>
      <c r="G2" s="455"/>
      <c r="H2" s="455"/>
      <c r="I2" s="455"/>
      <c r="J2" s="455"/>
      <c r="K2" s="8"/>
    </row>
    <row r="3" spans="1:11" ht="16.5" customHeight="1" x14ac:dyDescent="0.3">
      <c r="A3" s="222"/>
      <c r="B3" s="223"/>
      <c r="D3" s="8"/>
      <c r="E3" s="9"/>
      <c r="F3" s="9"/>
      <c r="G3" s="9"/>
      <c r="H3" s="9"/>
      <c r="I3" s="10"/>
      <c r="J3" s="10"/>
      <c r="K3" s="8"/>
    </row>
    <row r="4" spans="1:11" ht="16.5" customHeight="1" x14ac:dyDescent="0.3">
      <c r="A4" s="222"/>
      <c r="B4" s="223"/>
      <c r="D4" s="8"/>
      <c r="E4" s="9"/>
      <c r="F4" s="9"/>
      <c r="G4" s="9"/>
      <c r="H4" s="9"/>
      <c r="I4" s="10"/>
      <c r="J4" s="10"/>
      <c r="K4" s="8"/>
    </row>
    <row r="5" spans="1:11" ht="16.5" customHeight="1" x14ac:dyDescent="0.3">
      <c r="A5" s="222"/>
      <c r="B5" s="223"/>
      <c r="D5" s="8"/>
      <c r="E5" s="9"/>
      <c r="F5" s="9"/>
      <c r="G5" s="9"/>
      <c r="H5" s="9"/>
      <c r="I5" s="10"/>
      <c r="J5" s="10"/>
      <c r="K5" s="8"/>
    </row>
    <row r="6" spans="1:11" ht="16.5" customHeight="1" x14ac:dyDescent="0.3">
      <c r="A6" s="222"/>
      <c r="B6" s="223"/>
      <c r="D6" s="8"/>
      <c r="E6" s="9"/>
      <c r="F6" s="9"/>
      <c r="G6" s="9"/>
      <c r="H6" s="9"/>
      <c r="I6" s="10"/>
      <c r="J6" s="10"/>
      <c r="K6" s="8"/>
    </row>
    <row r="7" spans="1:11" ht="16.5" customHeight="1" x14ac:dyDescent="0.3">
      <c r="A7" s="222"/>
      <c r="B7" s="223"/>
      <c r="D7" s="8"/>
      <c r="E7" s="9"/>
      <c r="F7" s="9"/>
      <c r="G7" s="9"/>
      <c r="H7" s="9"/>
      <c r="I7" s="10"/>
      <c r="J7" s="10"/>
      <c r="K7" s="8"/>
    </row>
    <row r="8" spans="1:11" ht="16.5" customHeight="1" x14ac:dyDescent="0.3">
      <c r="A8" s="222"/>
      <c r="B8" s="223"/>
      <c r="D8" s="8"/>
      <c r="E8" s="9"/>
      <c r="F8" s="9"/>
      <c r="G8" s="9"/>
      <c r="H8" s="9"/>
      <c r="I8" s="10"/>
      <c r="J8" s="10"/>
      <c r="K8" s="8"/>
    </row>
    <row r="9" spans="1:11" ht="16.5" customHeight="1" x14ac:dyDescent="0.3">
      <c r="A9" s="222"/>
      <c r="B9" s="223"/>
      <c r="D9" s="8"/>
      <c r="E9" s="9"/>
      <c r="F9" s="9"/>
      <c r="G9" s="9"/>
      <c r="H9" s="9"/>
      <c r="I9" s="10"/>
      <c r="J9" s="10"/>
      <c r="K9" s="8"/>
    </row>
    <row r="10" spans="1:11" ht="16.5" customHeight="1" x14ac:dyDescent="0.3">
      <c r="A10" s="224"/>
      <c r="B10" s="225"/>
      <c r="D10" s="8"/>
      <c r="E10" s="9"/>
      <c r="F10" s="9"/>
      <c r="G10" s="9"/>
      <c r="H10" s="9"/>
      <c r="I10" s="10"/>
      <c r="J10" s="10"/>
      <c r="K10" s="8"/>
    </row>
    <row r="11" spans="1:11" ht="16.5" customHeight="1" x14ac:dyDescent="0.3">
      <c r="A11" s="222"/>
      <c r="B11" s="223"/>
      <c r="D11" s="8"/>
      <c r="E11" s="9"/>
      <c r="F11" s="9"/>
      <c r="G11" s="9"/>
      <c r="H11" s="9"/>
      <c r="I11" s="10"/>
      <c r="J11" s="10"/>
      <c r="K11" s="8"/>
    </row>
    <row r="12" spans="1:11" ht="16.5" customHeight="1" x14ac:dyDescent="0.25">
      <c r="A12" s="222"/>
      <c r="B12" s="223"/>
      <c r="D12" s="8"/>
      <c r="E12" s="9"/>
      <c r="F12" s="9"/>
      <c r="G12" s="9"/>
      <c r="H12" s="9"/>
      <c r="I12" s="10"/>
      <c r="J12" s="10"/>
      <c r="K12" s="8"/>
    </row>
    <row r="13" spans="1:11" ht="16.5" customHeight="1" x14ac:dyDescent="0.3">
      <c r="A13" s="222"/>
      <c r="B13" s="223"/>
      <c r="D13" s="8"/>
      <c r="E13" s="9"/>
      <c r="F13" s="9"/>
      <c r="G13" s="9"/>
      <c r="H13" s="9"/>
      <c r="I13" s="10"/>
      <c r="J13" s="10"/>
      <c r="K13" s="8"/>
    </row>
    <row r="14" spans="1:11" ht="16.5" customHeight="1" thickBot="1" x14ac:dyDescent="0.35">
      <c r="A14" s="222"/>
      <c r="B14" s="223"/>
      <c r="D14" s="8"/>
      <c r="E14" s="11"/>
      <c r="F14" s="12"/>
      <c r="G14" s="13"/>
      <c r="H14" s="14"/>
      <c r="I14" s="15"/>
      <c r="J14" s="14"/>
      <c r="K14" s="8"/>
    </row>
    <row r="15" spans="1:11" ht="37.5" customHeight="1" thickBot="1" x14ac:dyDescent="0.35">
      <c r="A15" s="7" t="s">
        <v>17</v>
      </c>
      <c r="B15" s="221">
        <f>SUM(B3:B14)</f>
        <v>0</v>
      </c>
      <c r="D15" s="8"/>
      <c r="E15" s="11"/>
      <c r="F15" s="12"/>
      <c r="G15" s="13"/>
      <c r="H15" s="14"/>
      <c r="I15" s="15"/>
      <c r="J15" s="14"/>
      <c r="K15" s="8"/>
    </row>
    <row r="16" spans="1:11" x14ac:dyDescent="0.3">
      <c r="D16" s="8"/>
      <c r="E16" s="2"/>
      <c r="F16" s="2"/>
      <c r="G16" s="3"/>
      <c r="H16" s="16"/>
      <c r="I16" s="3"/>
      <c r="J16" s="4"/>
      <c r="K16" s="8"/>
    </row>
    <row r="17" spans="1:11" x14ac:dyDescent="0.3">
      <c r="D17" s="8"/>
      <c r="E17" s="8"/>
      <c r="F17" s="8"/>
      <c r="G17" s="8"/>
      <c r="H17" s="8"/>
      <c r="I17" s="8"/>
      <c r="J17" s="8"/>
      <c r="K17" s="8"/>
    </row>
    <row r="18" spans="1:11" ht="15.6" x14ac:dyDescent="0.3">
      <c r="A18" s="18"/>
    </row>
  </sheetData>
  <sheetProtection password="C475" sheet="1" objects="1" scenarios="1" insertRows="0" selectLockedCells="1"/>
  <mergeCells count="1"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Данные отчетности</vt:lpstr>
      <vt:lpstr>Дебиторы</vt:lpstr>
      <vt:lpstr>Кредиторы</vt:lpstr>
      <vt:lpstr>Крат.Фин.влож.</vt:lpstr>
      <vt:lpstr>Долг.Фин.влож.</vt:lpstr>
      <vt:lpstr>Крат.займы</vt:lpstr>
      <vt:lpstr>Долг.займы</vt:lpstr>
      <vt:lpstr>ОС</vt:lpstr>
      <vt:lpstr>Доходн влож в мат ценности</vt:lpstr>
      <vt:lpstr>Запасы</vt:lpstr>
      <vt:lpstr>Ф-2</vt:lpstr>
      <vt:lpstr>ЛИЗИНГ</vt:lpstr>
      <vt:lpstr>Обеспечения полученные и выданн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2018-06-08T15:12:13Z</dcterms:modified>
</cp:coreProperties>
</file>