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-60" yWindow="-60" windowWidth="19320" windowHeight="14880"/>
  </bookViews>
  <sheets>
    <sheet name="Анкета-заявление" sheetId="1" r:id="rId1"/>
  </sheets>
  <definedNames>
    <definedName name="_ftnref1" localSheetId="0">'Анкета-заявление'!$B$36</definedName>
    <definedName name="BANK">'Анкета-заявление'!$P$3</definedName>
    <definedName name="ben_dol1">'Анкета-заявление'!$L$51</definedName>
    <definedName name="ben_dol5">'Анкета-заявление'!$L$55</definedName>
    <definedName name="ben_fio1">'Анкета-заявление'!$D$51</definedName>
    <definedName name="ben_fio5">'Анкета-заявление'!$D$55</definedName>
    <definedName name="ben_vid1">'Анкета-заявление'!$J$51</definedName>
    <definedName name="ben_vid5">'Анкета-заявление'!$J$55</definedName>
    <definedName name="gb_dolj">'Анкета-заявление'!$J$34</definedName>
    <definedName name="gb_fio">'Анкета-заявление'!$J$35</definedName>
    <definedName name="gb_obr">'Анкета-заявление'!$J$36</definedName>
    <definedName name="name_eng">'Анкета-заявление'!$F$12</definedName>
    <definedName name="name_full">'Анкета-заявление'!$F$5</definedName>
    <definedName name="ruk_dolj">'Анкета-заявление'!$F$34</definedName>
    <definedName name="ruk_fio">'Анкета-заявление'!$F$35</definedName>
    <definedName name="ruk_obr">'Анкета-заявление'!$F$36</definedName>
    <definedName name="RukGlaBuhOne">'Анкета-заявление'!$Q$32</definedName>
    <definedName name="srok">'Анкета-заявление'!$I$70</definedName>
    <definedName name="t2b3">'Анкета-заявление'!$B$32</definedName>
    <definedName name="tabFiz">'Анкета-заявление'!$B$50</definedName>
    <definedName name="tabInfo">'Анкета-заявление'!$B$4</definedName>
    <definedName name="tabProchInfo">'Анкета-заявление'!$B$80</definedName>
    <definedName name="tabRukGb">'Анкета-заявление'!$B$33</definedName>
    <definedName name="tabSud">'Анкета-заявление'!$B$74</definedName>
    <definedName name="_xlnm.Print_Area" localSheetId="0">'Анкета-заявление'!$A$1:$O$167</definedName>
  </definedNames>
  <calcPr calcId="181029"/>
</workbook>
</file>

<file path=xl/calcChain.xml><?xml version="1.0" encoding="utf-8"?>
<calcChain xmlns="http://schemas.openxmlformats.org/spreadsheetml/2006/main">
  <c r="S150" i="1" l="1"/>
  <c r="S146" i="1"/>
  <c r="U144" i="1"/>
  <c r="Q144" i="1"/>
  <c r="P144" i="1"/>
  <c r="U143" i="1"/>
  <c r="Q143" i="1"/>
  <c r="P143" i="1"/>
  <c r="U142" i="1"/>
  <c r="Q142" i="1"/>
  <c r="P142" i="1"/>
  <c r="U141" i="1"/>
  <c r="Q141" i="1"/>
  <c r="P141" i="1"/>
  <c r="U140" i="1"/>
  <c r="R140" i="1"/>
  <c r="Q140" i="1"/>
  <c r="P140" i="1"/>
  <c r="S138" i="1"/>
  <c r="S134" i="1"/>
  <c r="R133" i="1"/>
  <c r="Q133" i="1"/>
  <c r="R132" i="1"/>
  <c r="Q132" i="1"/>
  <c r="R131" i="1"/>
  <c r="Q131" i="1"/>
  <c r="R130" i="1"/>
  <c r="Q130" i="1"/>
  <c r="R129" i="1"/>
  <c r="Q129" i="1"/>
  <c r="S125" i="1"/>
  <c r="R122" i="1"/>
  <c r="Q122" i="1"/>
  <c r="S120" i="1"/>
  <c r="R120" i="1"/>
  <c r="Q120" i="1"/>
  <c r="R119" i="1"/>
  <c r="Q119" i="1"/>
  <c r="R118" i="1"/>
  <c r="Q118" i="1"/>
  <c r="T115" i="1"/>
  <c r="R112" i="1"/>
  <c r="Q112" i="1"/>
  <c r="R111" i="1"/>
  <c r="Q111" i="1"/>
  <c r="R110" i="1"/>
  <c r="Q110" i="1"/>
  <c r="R109" i="1"/>
  <c r="Q109" i="1"/>
  <c r="Q108" i="1"/>
  <c r="Q107" i="1"/>
  <c r="T106" i="1"/>
  <c r="R91" i="1"/>
  <c r="Q91" i="1"/>
  <c r="R90" i="1"/>
  <c r="Q90" i="1"/>
  <c r="R88" i="1"/>
  <c r="Q88" i="1"/>
  <c r="R87" i="1"/>
  <c r="Q87" i="1"/>
  <c r="T85" i="1"/>
  <c r="R84" i="1"/>
  <c r="Q84" i="1"/>
  <c r="R83" i="1"/>
  <c r="Q83" i="1"/>
  <c r="R82" i="1"/>
  <c r="Q82" i="1"/>
  <c r="R80" i="1"/>
  <c r="Q80" i="1"/>
  <c r="S78" i="1"/>
  <c r="T77" i="1"/>
  <c r="Q76" i="1"/>
  <c r="P76" i="1"/>
  <c r="Q75" i="1"/>
  <c r="P75" i="1"/>
  <c r="Q74" i="1"/>
  <c r="P74" i="1"/>
  <c r="R72" i="1"/>
  <c r="Q72" i="1"/>
  <c r="P72" i="1"/>
  <c r="T71" i="1"/>
  <c r="S64" i="1"/>
  <c r="Q59" i="1"/>
  <c r="P59" i="1"/>
  <c r="Q58" i="1"/>
  <c r="P58" i="1"/>
  <c r="Q57" i="1"/>
  <c r="P57" i="1"/>
  <c r="Q56" i="1"/>
  <c r="P56" i="1"/>
  <c r="T55" i="1"/>
  <c r="Q55" i="1"/>
  <c r="P55" i="1"/>
  <c r="S53" i="1"/>
  <c r="R51" i="1"/>
  <c r="Q51" i="1"/>
  <c r="Q50" i="1"/>
  <c r="P50" i="1"/>
  <c r="U43" i="1"/>
  <c r="R41" i="1"/>
  <c r="Q41" i="1"/>
  <c r="R40" i="1"/>
  <c r="Q40" i="1"/>
  <c r="R39" i="1"/>
  <c r="Q39" i="1"/>
  <c r="R38" i="1"/>
  <c r="Q38" i="1"/>
  <c r="U36" i="1"/>
  <c r="V35" i="1"/>
  <c r="U35" i="1"/>
  <c r="R34" i="1"/>
  <c r="Q34" i="1"/>
  <c r="R32" i="1"/>
  <c r="Q32" i="1"/>
  <c r="P24" i="1"/>
  <c r="T23" i="1"/>
  <c r="P21" i="1"/>
  <c r="P20" i="1"/>
  <c r="T17" i="1"/>
  <c r="T15" i="1"/>
  <c r="P15" i="1"/>
  <c r="P14" i="1"/>
  <c r="S13" i="1"/>
  <c r="P12" i="1"/>
  <c r="S11" i="1"/>
  <c r="S10" i="1"/>
  <c r="V8" i="1"/>
  <c r="U8" i="1"/>
  <c r="T8" i="1"/>
  <c r="S8" i="1"/>
  <c r="R8" i="1"/>
  <c r="Q8" i="1"/>
  <c r="T6" i="1"/>
  <c r="R2" i="1"/>
  <c r="Q2" i="1"/>
  <c r="P2" i="1"/>
  <c r="P3" i="1" s="1"/>
  <c r="P1" i="1"/>
</calcChain>
</file>

<file path=xl/sharedStrings.xml><?xml version="1.0" encoding="utf-8"?>
<sst xmlns="http://schemas.openxmlformats.org/spreadsheetml/2006/main" count="285" uniqueCount="233">
  <si>
    <t>13,75</t>
  </si>
  <si>
    <t>12,75</t>
  </si>
  <si>
    <t>97</t>
  </si>
  <si>
    <t>48,38</t>
  </si>
  <si>
    <t>23,5</t>
  </si>
  <si>
    <t>10,63</t>
  </si>
  <si>
    <t>Анкета-заявление клиента</t>
  </si>
  <si>
    <t>Дата:</t>
  </si>
  <si>
    <t>1. Общие сведения о компании</t>
  </si>
  <si>
    <r>
      <rPr>
        <sz val="9"/>
        <color rgb="FF000000"/>
        <rFont val="Arial"/>
      </rPr>
      <t xml:space="preserve">1.Полное наименование c указанием организационно-правовой формы </t>
    </r>
    <r>
      <rPr>
        <sz val="8"/>
        <color rgb="FF000000"/>
        <rFont val="Arial"/>
      </rPr>
      <t>(заполняется в соответствии с Уставом)</t>
    </r>
  </si>
  <si>
    <t>1.1.Полное наименование c указанием организационно-правовой формы (заполняется в соответствии с Уставом)</t>
  </si>
  <si>
    <r>
      <rPr>
        <sz val="9"/>
        <color rgb="FF000000"/>
        <rFont val="Arial"/>
      </rPr>
      <t xml:space="preserve">2. Сокращенное наименование, на русском языке </t>
    </r>
    <r>
      <rPr>
        <sz val="8"/>
        <color rgb="FF000000"/>
        <rFont val="Arial"/>
      </rPr>
      <t>(заполняется в соответствии с Уставом)</t>
    </r>
  </si>
  <si>
    <t xml:space="preserve">1.1.Полное наименование c указанием организационно-правовой формы (заполняется в </t>
  </si>
  <si>
    <r>
      <rPr>
        <sz val="9"/>
        <color rgb="FF000000"/>
        <rFont val="Arial"/>
      </rPr>
      <t xml:space="preserve">3. Наименование на иностранном языке </t>
    </r>
    <r>
      <rPr>
        <sz val="8"/>
        <color rgb="FF000000"/>
        <rFont val="Arial"/>
      </rPr>
      <t>(полное и/или сокращенное (при наличии) заполняется в соответствии с Уставом)</t>
    </r>
  </si>
  <si>
    <t>3. Наименование на иностранном языке (полное и/или сокращенное (при наличии) заполняется в соо</t>
  </si>
  <si>
    <t>4. Организационно-правовая форма</t>
  </si>
  <si>
    <t>3. Наименование на иностранном языке (п</t>
  </si>
  <si>
    <t>5. Сведения о государственной регистрации ОГРН (*,**)</t>
  </si>
  <si>
    <t>(*) основной государственный регистрационный номер согласно Свидетельству о государственной регистрации юридического лица (Свидетельству о внесении записи в единый государственный реестр юридических лиц о юридическом лице, зарегистрированном до 1 июля 2002 года) - для резидента</t>
  </si>
  <si>
    <t>(**) номер свидетельства об аккредитации филиала либо представительства иностранного юридического лица, выданного федеральным органом исполнительной власти, уполномоченным Правительством Российской Федерации на аккредитацию филиалов, представительств иностранных юридических лиц, в случае отсутствия такого свидетельства - регистрационный номер юридического лица по месту учреждения и регистрации - для нерезидента</t>
  </si>
  <si>
    <t>6. ИНН (***)</t>
  </si>
  <si>
    <t>7. КПП</t>
  </si>
  <si>
    <t>(***) Идентификационный номер налогоплательщика - для резидента; идентификационный номер налогоплательщика или код иностранной организации, присвоенный до 24 декабря 2010 года, либо идентификационный номер налогоплательщика, присвоенный после 24 декабря 2010 года, - для нерезидента.</t>
  </si>
  <si>
    <t>8. ОКПО</t>
  </si>
  <si>
    <t>9. ОКАТО</t>
  </si>
  <si>
    <t>10. ОКВЭД</t>
  </si>
  <si>
    <t>11. Банковские реквизиты</t>
  </si>
  <si>
    <t>a) расч. Счет</t>
  </si>
  <si>
    <t>b) корр.счет</t>
  </si>
  <si>
    <t>c) банк</t>
  </si>
  <si>
    <t>d) БИК</t>
  </si>
  <si>
    <r>
      <rPr>
        <sz val="9"/>
        <color rgb="FF000000"/>
        <rFont val="Arial"/>
      </rPr>
      <t xml:space="preserve">12. Место государственной регистрации </t>
    </r>
    <r>
      <rPr>
        <sz val="8"/>
        <color rgb="FF000000"/>
        <rFont val="Arial"/>
      </rPr>
      <t>(с указанием области, города, населённого пункта и т.п.)</t>
    </r>
  </si>
  <si>
    <t>Место государственной регистрации (с указанием области,</t>
  </si>
  <si>
    <t>13. Адрес фактического  местонахождения</t>
  </si>
  <si>
    <t>Адрес юридического лица (ЕГРЮЛ)</t>
  </si>
  <si>
    <t>14. Телефон</t>
  </si>
  <si>
    <t>15. факс</t>
  </si>
  <si>
    <t>16. WEB-сайт</t>
  </si>
  <si>
    <t>17. E-mail</t>
  </si>
  <si>
    <t>18. ФИО контактного лица</t>
  </si>
  <si>
    <t>19. Должность</t>
  </si>
  <si>
    <t>20. Телефон</t>
  </si>
  <si>
    <t>доб.</t>
  </si>
  <si>
    <t>21. E-mail</t>
  </si>
  <si>
    <t>22.Сведения о лицензиях на право осуществления деятельности, подлежащей лицензированию.</t>
  </si>
  <si>
    <t>Номер лицензии</t>
  </si>
  <si>
    <t>Организация выдавшая</t>
  </si>
  <si>
    <t>Дата выдачи</t>
  </si>
  <si>
    <t>Срок действия</t>
  </si>
  <si>
    <t>2. Данные о составе органов управления юридического лица / данные индивидуального предпринимателя</t>
  </si>
  <si>
    <t>1. Руководитель юридического лица исполняет обязанности Главного бухгалтера?</t>
  </si>
  <si>
    <t>Да</t>
  </si>
  <si>
    <t>Наименование</t>
  </si>
  <si>
    <t>Руководитель юридического лица/ ИП</t>
  </si>
  <si>
    <t>Главный бухгалтер</t>
  </si>
  <si>
    <t>2. Должность (согласно уставу, приказу,  только для юр.лица)</t>
  </si>
  <si>
    <t>Должность (согласно уставу, приказу)</t>
  </si>
  <si>
    <t>3. Наименование, дата выдачи, срок действия, номер документа, подтверждающего наличие у лица полномочий представителя клиента</t>
  </si>
  <si>
    <t>Наименование, дата выдачи, срок действия, номер документа, подтверждающего наличие у лица полномочий представите</t>
  </si>
  <si>
    <t>4. ФИО полностью / ИНН</t>
  </si>
  <si>
    <t>Паспортные данные (серия, номер, код подразделе</t>
  </si>
  <si>
    <t>5. Вид документа удостоверяющего личность</t>
  </si>
  <si>
    <t>a)</t>
  </si>
  <si>
    <t>серия номер</t>
  </si>
  <si>
    <t>b)</t>
  </si>
  <si>
    <t>кем выдан</t>
  </si>
  <si>
    <t>c)</t>
  </si>
  <si>
    <t>когда выдан</t>
  </si>
  <si>
    <t>d)</t>
  </si>
  <si>
    <t>код подразделения</t>
  </si>
  <si>
    <t>6. Дата рождения</t>
  </si>
  <si>
    <t>7. Место рождения</t>
  </si>
  <si>
    <t>кефукефыукфыукфыукфыукфыукфыукфыукфыукфыукфыукфыукфыукфыукфыукфыук</t>
  </si>
  <si>
    <t>8. Адрес регистрации, адрес проживания</t>
  </si>
  <si>
    <t>9. Лицо или его ближайшие родственники не являются публичными должностными лицами или их представителями</t>
  </si>
  <si>
    <t>10. Лицо не контролируется другим физическим лицом (бенефициарным владельцем)</t>
  </si>
  <si>
    <t>11. Гражданство</t>
  </si>
  <si>
    <t>3. Сведения о физических лицах – участниках/акционерах организации/ бенефициарных владельцах /членах органов управления</t>
  </si>
  <si>
    <t>аяваряваррррррррррррррррррррррррррррряварарарарарарарарарарарарарарарар</t>
  </si>
  <si>
    <t>Бенефициарный владелец - физическое лицо, которое в конечном счете прямо или косвенно (через третьих лиц) владеет (имеет преобладающее участие более 25 процентов в капитале) клиентом - юридическим лицом либо имеет возможность контролировать действия клиента.</t>
  </si>
  <si>
    <t>яварррррррррррррррррррррррррррррррррррррррррряварррррррррррррррррррррр</t>
  </si>
  <si>
    <t>№</t>
  </si>
  <si>
    <t>ФИО полностью</t>
  </si>
  <si>
    <t>Категория</t>
  </si>
  <si>
    <t>ИНН, дата, место рождения, паспортные данные, адрес регистрации, адрес проживания,гражданство</t>
  </si>
  <si>
    <t>Является ли ПДЛ?</t>
  </si>
  <si>
    <t>Состоит ли в родстве с гражданами, являющимися ПДЛ?</t>
  </si>
  <si>
    <t>Наличие статуса иностранного резидента (если "да", укажите, пожалуйста какой страны)</t>
  </si>
  <si>
    <t>Доля в уставном капитале, %</t>
  </si>
  <si>
    <t>Срок работы в организации-заемщике в занимаемой до10.</t>
  </si>
  <si>
    <t xml:space="preserve">5. Сведения о физических лицах – участниках/акционерах организации/ бенефициарных владельцах /членах органов управления Бенефициарный </t>
  </si>
  <si>
    <t>пеппппппппппппппппппппппппппffffffffff</t>
  </si>
  <si>
    <t>Бенефициарный владелец</t>
  </si>
  <si>
    <t>3* Состоит ли в родстве с гражданами, являющимися ПДЛ?3* Состоит ли в родстве с гражданами, являющимися ПДЛ?</t>
  </si>
  <si>
    <t>4. Сведения о юридических лицах – участниках/акционерах организации (*)</t>
  </si>
  <si>
    <t>Полное наименование</t>
  </si>
  <si>
    <t>Род деятельности</t>
  </si>
  <si>
    <t>ИНН/КПП</t>
  </si>
  <si>
    <t>Доля в Уставном капитале Принципала , %</t>
  </si>
  <si>
    <t>Структура органов управления (ЕИО)</t>
  </si>
  <si>
    <t>Персональный состав органов управления (ФИО, доля в уставном капитале)</t>
  </si>
  <si>
    <t>1. Структура органов органов управленияуправления</t>
  </si>
  <si>
    <t>2. Персональный состав органов управления (ФИО, доля в уставном капитале)органов управления</t>
  </si>
  <si>
    <t>5. Численность работников</t>
  </si>
  <si>
    <t xml:space="preserve">1. По штатному расписанию: </t>
  </si>
  <si>
    <t>Средний ФОТ</t>
  </si>
  <si>
    <t xml:space="preserve">2. По совместительству: </t>
  </si>
  <si>
    <t xml:space="preserve">3. Всего: </t>
  </si>
  <si>
    <t>4. Среднесписочная численность работающих в организации (по данным управленческой отчетности.)</t>
  </si>
  <si>
    <t>=Среднесписочная численность работающих в организации (по</t>
  </si>
  <si>
    <t>6. Сведения о деловой репутации</t>
  </si>
  <si>
    <t>1. Опыт работы в указанной отрасли, количество лет (цифрами)</t>
  </si>
  <si>
    <t>2. Как вы оцениваете финансовое состояние Вашей организации:</t>
  </si>
  <si>
    <t>Как вы оцениваете финансовое состояние Вашей организации (хорошее/среднее/плохое):</t>
  </si>
  <si>
    <t>7. Сведения о судебных разбирательствах</t>
  </si>
  <si>
    <t>1</t>
  </si>
  <si>
    <t>Возбуждалась ли в отношении предприятия в течение последних 5 лет процедура банкротства?</t>
  </si>
  <si>
    <t>2</t>
  </si>
  <si>
    <t>Имели ли место и имеются ли на текущую дату случаи неисполнения или ненадлежащего исполнения обязательств?</t>
  </si>
  <si>
    <t>Существуют ли судебные дела по искам (1*)</t>
  </si>
  <si>
    <t>4</t>
  </si>
  <si>
    <t xml:space="preserve">при ответе «да» приведите подробности: </t>
  </si>
  <si>
    <t>1* Существуют ли судебные дела по искам к организации / учредителям, находящиеся на стадии разбирательства, которые связаны с неисполнением или ненадлежащим исполнением обязательств либо которые могут оказать влияние на финансовое состояние организации?</t>
  </si>
  <si>
    <t>8. Прочая информация</t>
  </si>
  <si>
    <t xml:space="preserve">1 </t>
  </si>
  <si>
    <t>Зависимость от аффилированных лиц</t>
  </si>
  <si>
    <t>Цель установления и предполагаемый характер деловых отношений с Банком</t>
  </si>
  <si>
    <t>3</t>
  </si>
  <si>
    <t xml:space="preserve">долгосрочный: </t>
  </si>
  <si>
    <t>краткосрочный:</t>
  </si>
  <si>
    <t>5</t>
  </si>
  <si>
    <t xml:space="preserve">получение банковской гарантии: </t>
  </si>
  <si>
    <t>6</t>
  </si>
  <si>
    <t>иное (указать виды услуг, продукт):</t>
  </si>
  <si>
    <t>7</t>
  </si>
  <si>
    <t>Источники происхождения собственных денежных средств</t>
  </si>
  <si>
    <t>фываппфвп</t>
  </si>
  <si>
    <t>фываппфв</t>
  </si>
  <si>
    <t>9. Подтверждения</t>
  </si>
  <si>
    <t>Сведения о наличии (отсутствии) у клиента выгодоприобретателей (1*)</t>
  </si>
  <si>
    <t>клиент действует к своей выгоде</t>
  </si>
  <si>
    <t>клиент действует к выгоде другого лица</t>
  </si>
  <si>
    <t>Отсутствует текущая картотека неоплаченных расчетных документов к банковским счетам принципала сроком свыше 5 рабочих дней</t>
  </si>
  <si>
    <t>сумма  по картотеке, тыс. руб.</t>
  </si>
  <si>
    <t>Отсутствует просроченная дебиторская и/или кредиторская задолженность, просроченные собственные векселя длительностью свыше 3-х мес. в размере более 25% от общего объема соответствующей задолженности</t>
  </si>
  <si>
    <t>сумма просроченной кредиторской задолженности, тыс. руб.</t>
  </si>
  <si>
    <t>сумма просроченной дебиторской задолженности, тыс. руб.</t>
  </si>
  <si>
    <t>8</t>
  </si>
  <si>
    <t>9</t>
  </si>
  <si>
    <t>Отсутствует очередь распоряжений к банковским счетам длительностью свыше 7 календарных дней (за исключением распоряжений, ожидающих акцепта для оплаты или разрешения на проведение операций) за последние 180 дней до первого числа месяца, предшествующего подаче заявки в Банк</t>
  </si>
  <si>
    <t>10</t>
  </si>
  <si>
    <t>При проведении данной сделки выгодоприобретатель отсутствует (если присутствует, то необходимо представить дополнительные сведения по выгодоприобетателю по дополнительной форме Банка)</t>
  </si>
  <si>
    <t>Система налогообложения</t>
  </si>
  <si>
    <t>Гарантируем, что находимся по заявленному фактическому адресу.</t>
  </si>
  <si>
    <t>1* Сведения о наличии (отсутствии) у клиента выгодоприобретателей - лиц, к выгоде которых действует клиент (на основании агентского договора, договоров поручения, комиссии, доверительного управления) при проведении банковских операций и др. сделок</t>
  </si>
  <si>
    <t>Сведения о наличии (отсутствии) у клиента выгодоприобретателей - лиц, к выгоде которых действует клиент (на основании агентского договора, договоров поручения, комиссии, доверительного управления) при проведении банковских операций и др. Сделок</t>
  </si>
  <si>
    <t>10. ОПИСАНИЕ ДОГОВОРА
В ТОМ ЧИСЛЕ ГОСУДАРСТВЕННОГО ИЛИ МУНИЦИПАЛЬНОГО КОНТРАКТА, ПО КОТОРОМУ ПРЕДОСТАВЛЯЕТСЯ БАНКОВСКАЯ ГАРАНТИЯ (далее – Договор)</t>
  </si>
  <si>
    <t>20. ОПИСАНИЕ ДОГОВОРА
В ТОМ ЧИСЛЕ ГОСУДАРСТВЕННОГО ИЛИ МУНИЦИПАЛЬНОГО КОНТРАКТА, ПО КОТОРОМУ ПРЕДОСТАВЛЯЕТСЯ БАНКОВСКАЯ ГАРАНТИЯ (далее – Договор)</t>
  </si>
  <si>
    <t>Заказчик по контракту</t>
  </si>
  <si>
    <t>ИНН Заказчика</t>
  </si>
  <si>
    <t>Номер закупки / извещения</t>
  </si>
  <si>
    <t>Тип заявки</t>
  </si>
  <si>
    <t>Вид контракта</t>
  </si>
  <si>
    <t>Способ размещения заказа</t>
  </si>
  <si>
    <t>Протокол оценки и сопоставления заявок на участие в конкурсе, протокол аукциона</t>
  </si>
  <si>
    <t>Номер</t>
  </si>
  <si>
    <t>Дата</t>
  </si>
  <si>
    <t>№ лота</t>
  </si>
  <si>
    <t>Предмет контракта</t>
  </si>
  <si>
    <t>Начальная цена контракта</t>
  </si>
  <si>
    <t>Предложенная цена контракта в рублях</t>
  </si>
  <si>
    <t>Наличие ответственности за возврат аванса</t>
  </si>
  <si>
    <t>11</t>
  </si>
  <si>
    <t>Наличие ответственности в гарантий период (качество  Т/Р/У)</t>
  </si>
  <si>
    <t>12</t>
  </si>
  <si>
    <t>Наличие бесспорного списания</t>
  </si>
  <si>
    <t xml:space="preserve">Территория производства работ/ выполнения услуг по контракту  </t>
  </si>
  <si>
    <t>13</t>
  </si>
  <si>
    <t>Источник финансирования исполнения обязательств по контракту (уточнить)</t>
  </si>
  <si>
    <t xml:space="preserve">Источник финансирования исполнения обязательств по контракту </t>
  </si>
  <si>
    <t>14</t>
  </si>
  <si>
    <t>Территория производства работ/ выполнения услуг по контракту</t>
  </si>
  <si>
    <t>Территория производства работ/ выполнения услуг по контракту  ffffffffffff</t>
  </si>
  <si>
    <t>15</t>
  </si>
  <si>
    <t>Наличие субподрядчиков</t>
  </si>
  <si>
    <t>16</t>
  </si>
  <si>
    <t>Организационно-правовая форма, название, адрес места нахождения; на какие виды работ они будут привлекаться, и стоимость их работ</t>
  </si>
  <si>
    <t>17</t>
  </si>
  <si>
    <t>Сумма банковской гарантии</t>
  </si>
  <si>
    <t>11. СРОК ДЕЙСТВИЯ БАНКОВСКОЙ ГАРАНТИИ
Укажите точные даты требуемого срока банковской гарантии (согласно требованиям Заказчика). "&amp;"Указание неточных дат  срока действия банковской гарантии может привести к отказу "&amp;"Заказчика от гарантии и внесение Принципала в реестр недобросовестных поставщиков."</t>
  </si>
  <si>
    <t>ИТОГО - СРОК ДЕЙСТВИЯ БАНКОВСКОЙ ГАРАНТИИ</t>
  </si>
  <si>
    <t>1.1</t>
  </si>
  <si>
    <t>с:</t>
  </si>
  <si>
    <t>1.2</t>
  </si>
  <si>
    <t>по:</t>
  </si>
  <si>
    <t>12. ВОЗМОЖНЫЕ ВИДЫ ОБЕСПЕЧЕНИЯ ГАРАНТИИ</t>
  </si>
  <si>
    <t>я\варррррррррррррррррррррррррррррррррррр</t>
  </si>
  <si>
    <t>Депозит</t>
  </si>
  <si>
    <t>Залог недвижимости</t>
  </si>
  <si>
    <t>Залог автотранспортных средств</t>
  </si>
  <si>
    <t>Поручительство физического лица</t>
  </si>
  <si>
    <t>Поручительство юридического лица</t>
  </si>
  <si>
    <t>Иное</t>
  </si>
  <si>
    <t>13. ОПЫТ РАБОТЫ ПРИНЦИПАЛА</t>
  </si>
  <si>
    <t xml:space="preserve">Опыт предприятия в сфере деятельности, в связи с осуществлением которой выдается банковская гарантия </t>
  </si>
  <si>
    <t xml:space="preserve"> лет</t>
  </si>
  <si>
    <t>Какая доля в валовом доходе Принципала приходится на подобные работы/услуги (в процентах)</t>
  </si>
  <si>
    <t xml:space="preserve"> %</t>
  </si>
  <si>
    <t>я\варрррррррррррррррррррррррррррррррррррппппппппппппппппппппппппппппппппп</t>
  </si>
  <si>
    <t>Заказчик</t>
  </si>
  <si>
    <t>Срок контракта</t>
  </si>
  <si>
    <t>Стоимость контракта</t>
  </si>
  <si>
    <t>Виды выполняемых работ</t>
  </si>
  <si>
    <t>14. Код субъекта кредитной истории</t>
  </si>
  <si>
    <t>Код субъекта кредитной истории (необходимо заполнить, если присвоен код субъекта кредитной истории. Если нет – возможно придумать и внести в данное поле (код может состоять от 4 до 15 цифр и/или букв русского и/или латинского алфавита).</t>
  </si>
  <si>
    <t>15. Согласия  и заявления</t>
  </si>
  <si>
    <t>Согласие на обработку персональных данных</t>
  </si>
  <si>
    <t>Сообщаю, что имеются согласие(я) представителей Принципала; бенефициарных владельцев Принципала (при наличии таковых); согласие непосредственно физического лица, являющегося индивидуальным предпринимателем, а также имеются согласия каждого из лиц, указанных в настоящей Анкете-заявлении, при этом при подписании настоящей Анкеты-заявления, я сам (сама) выражаю свое согласие, а также подтверждаю наличие согласий перечисленных в настоящей Анкете-заявлении лиц,  предоставленных АО «МОСКОМБАНК» (далее - Банк), а также предоставленных третьим лицам, в том числе – агентам, которым Банк вправе поручить обработку  персональных данных, на передачу  информации об их персональных данных по открытым каналам связи сети интернет, а также на обработку персональных данных, как указанных в настоящей Анкете-заявлении лиц, так и моих (фамилии, имени, отчества (при наличии), реквизиты документа, удостоверяющего личность (серия, номер документа, код подразделения, сведения о дате выдачи и выдавшем органе, срок действия (если имеется), гражданство, страховой номер индивидуального лицевого счета застрахованного лица в системе обязательного пенсионного страхования (СНИЛС) (при наличии), сведения об ИНН (при наличии), адреса(-ов) места жительства (регистрации); адреса(ов) места пребывания; адреса фактического проживания, дата (число, месяц, год) и место рождения, контактная информация - номера контактных телефонов, адреса электронной почты; сведения об изображении субъекта персональных данных, а также копии документов,  в которых содержатся указанные выше персональные данные) на бумажных и электронных носителях, как с использованием средств автоматизации (в  том числе на передачу информации по открытым каналам связи сети интернет), так и без использования таких средств, на совершение следующих действий: сбор, запись, систематизацию, накопление, хранение, уточнение, использование, блокирование, удаление, уничтожение, а также передачу такой информации в случаях, установленных законодательством Российской Федерации, в целях проверки достоверности предоставленных сведений; в целях подготовки к заключению и заключения между Принципалом и Банком Договора/Договоров о выдаче банковской гарантии и дальнейшего исполнения указанного Договора/Договоров, а также осуществления Банком и/или его агентом функций, возложенных законодательством Российской Федерации во исполнение указанного Договора/Договоров; расследования спорных ситуаций, связанных с заключением и исполнением указанного выше Договора/Договоров.
Настоящее согласие действует с момента подготовки к заключению Договора/Договоров о выдаче банковской гарантии, в течение всего срока  действия  Договора/ Договоров, а также в течение 5 (Пяти) лет после прекращения отношений сторон по  Договору/Договорам . 
Настоящим подтверждаю, что указанные в настоящем Заявлении лица, а также я сам ознакомлены со своими правами и обязанностями, установленными Федеральным законом от 27.07.2006 № 152-ФЗ «О защите персональных данных», в том числе с правом отзыва в письменной форме настоящего согласия.</t>
  </si>
  <si>
    <t>Настоящее согласие  может быть отозвано мною, если иное не установлено законодательством Российской Федерации или требованиями регулирующих и надзорных органов Российской Федерации, путем направления в адрес Банка сообщения об указанном отзыве в произвольном виде в письменной форме по почте  заказным  письмом с уведомлением о вручении либо вручения лично под расписку представителю Банка, либо в форме электронного документа, подписанного в соответствии с федеральным законом электронной подписью. В случае отзыва согласия, обработка персональных данных должна быть прекращена, а персональные  данные подлежат уничтожению. Я признаю, что отзыв  данного согласия  не является  основанием для прекращения  Банком обработки  моих персональных данных, если  Банк  осуществляет  данное право в соответствии с законодательством  Российской  Федерации.</t>
  </si>
  <si>
    <t>Согласие на получение и передачу информации в бюро кредитных историй</t>
  </si>
  <si>
    <t xml:space="preserve">Руководствуясь  частью 9 статьи 6  Федерального  закона  от  30.12.2004 № 218-ФЗ «О   кредитных   историях» (далее – Закон № 218-ФЗ), настоящим разрешаю и выражаю свое  согласие на получение (раскрытие) информации, содержащейся в основной части кредитной истории, пользователю кредитной истории  - Акционерному  обществу «Московский Коммерческий Банк» (АО «МОСКОМБАНК») в любом бюро кредитных историй в соответствии с Законом № 218-ФЗ. Данное согласие предоставляется в целях проверки АО «МОСКОМБАНК» моей благонадежности и моего финансового состояния, а также благонадежности и финансового состояния Принципала, для целей заключения с АО «МОСКОМБАНК» Договора о выдаче  банковской гарантии и дальнейшего его исполнения. Настоящим подтверждаю, что содержание норм, предусмотренных Законом № 218-ФЗ, мне известно. Настоящее разрешение (согласие) действует в течение 2 (Двух) месяцев со дня его оформления. 
В случае если в течение указанного срока между АО «МОСКОМБАНК» и Принципалом будет заключен Договор о выдаче банковской гарантии, настоящее разрешение (согласие) сохраняет силу в течение всего срока действия такого договора.
</t>
  </si>
  <si>
    <t>Согласие налогоплательщика на признание сведений, составляющих налоговую тайну общедоступными</t>
  </si>
  <si>
    <t>На основании подпункта 1 пункта 1 статьи 102 Налогового кодекса Российской Федерации обязуюсь, в случае поступления соответствующего запроса от АО «МОСКОМБАНК», незамедлительно направить налоговому органу согласие Принципала на признание сведений, составляющих налоговую тайну общедоступными для целей предоставления указанных сведений Банку России.</t>
  </si>
  <si>
    <t xml:space="preserve">Присоединение к электронному документообороту </t>
  </si>
  <si>
    <t>Заявляю о присоединении Принципала к "Правилам юридически значимого электронного документооборота  в АО «МОСКОМБАНК»  в полном объеме и без каких-либо изъятий. Актуальная версия указанных правил размещается на корпоративном сайте АО «МОСКОМБАНК» по адресу: москомбанк.рф (https://www.moscombank.ru).</t>
  </si>
  <si>
    <t>Договор о выдаче банковской гарантии</t>
  </si>
  <si>
    <t xml:space="preserve">Настоящим, делаю предложение АО «МОСКОМБАНК» заключить с Принципалом договор о выдаче банковской гарантии (далее - Договор) на условиях, изложенных в настоящей Анкете-заявлении, которое, в случае его акцепта АО «МОСКОМБАНК», вместе с Правилами предоставления типовых банковских гарантий в АО «МОСКОМБАНК» (далее - Правила) в соответствие со статьей 428 Гражданского кодекса Российской Федерации будет составлять Договор. Подтверждаю, что ознакомлен, полностью согласен, присоединяюсь и обязуюсь исполнять указанные Правила в полном объеме и без каких-либо изъятий. Актуальная версия Правил размещается на корпоративном сайте АО «МОСКОМБАНК» по адресу: москомбанк.рф (https://www.moscombank.ru).
Заявляю, что заключение Договора на указанных условиях не противоречит внутренним документам Принципала, не нарушает законодательство Российской Федерации и решения судов, корпоративное одобрение настоящей сделки имеется и действительно, а также отсутствуют какие-либо иные обстоятельства, препятствующие Принципалу заключить Договор и отсутствуют обстоятельства, описанные в параграфе 2 главы 9 Гражданского кодекса Российской Федерации , которые могут привести к признанию настоящей сделки недействительной.
</t>
  </si>
  <si>
    <t>(подпись)</t>
  </si>
  <si>
    <t>(Ф.И.О.)</t>
  </si>
  <si>
    <t>Я,&lt;ФИО&gt;, &lt;должность&gt;, гарантирую  полноту и достоверность представленных в настоящей Анкете-заявлении данных, касающихся &lt;наименование принципала&gt; (далее – Принципал),  а также даю нижеуказанные согласия и заявления.</t>
  </si>
  <si>
    <t>Отсутствует просроченная задолженность по всем погашенным и действующим кредитам за последние 180 дней (просрочка свыше 29 календарных дней)</t>
  </si>
  <si>
    <t>Отсутствует просроченная задолженность перед работниками по заработной плате (более 1 ФОТ в течение 30 дней и более)</t>
  </si>
  <si>
    <r>
      <t xml:space="preserve">13. ОПИШИТЕ КРУПНЫЕ АНАЛОГИЧНЫЕ ДОГОВОРЫ
В ТОМ ЧИСЛЕ ГОСУДАРСТВЕННЫЕ ИЛИ МУНИЦИПАЛЬНЫЕ КОНТРАКТЫ ПОДОБНОГО РОДА,"&amp;" ВЫПОЛНЕННЫЕ ЗА ПОСЛЕДНИЕ 3 ГОДА
</t>
    </r>
    <r>
      <rPr>
        <sz val="9"/>
        <color rgb="FFFF0000"/>
        <rFont val="Arial"/>
        <family val="2"/>
        <charset val="204"/>
      </rPr>
      <t>(При необходимости Клиент может указать исполненные контракты, с актами сдачи работ, подписанными государственными (муниципальными) заказчиками или представить данную информацию дополнительно по требованию Банка)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</si>
</sst>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р.&quot;"/>
    <numFmt numFmtId="165" formatCode="_-* #,##0.00&quot; ₽&quot;_-;\-* #,##0.00&quot; ₽&quot;_-;_-* \-??&quot; ₽&quot;_-;_-@_-"/>
    <numFmt numFmtId="166" formatCode="#,##0.00&quot; ₽&quot;"/>
  </numFmts>
  <fonts count="16" x14ac:knownFonts="1">
    <font>
      <sz val="12"/>
      <color rgb="FF000000"/>
      <name val="Calibri"/>
    </font>
    <font>
      <sz val="9"/>
      <color rgb="FF000000"/>
      <name val="Arial"/>
    </font>
    <font>
      <b/>
      <sz val="9"/>
      <color rgb="FF000000"/>
      <name val="Arial"/>
    </font>
    <font>
      <b/>
      <i/>
      <sz val="9"/>
      <color rgb="FF000000"/>
      <name val="Arial"/>
    </font>
    <font>
      <sz val="7"/>
      <color rgb="FF000000"/>
      <name val="Arial"/>
    </font>
    <font>
      <sz val="7.2"/>
      <color rgb="FF000000"/>
      <name val="Arial"/>
    </font>
    <font>
      <sz val="11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b/>
      <sz val="13"/>
      <color rgb="FF000000"/>
      <name val="Arial"/>
    </font>
    <font>
      <sz val="10"/>
      <color rgb="FF000000"/>
      <name val="Arial"/>
    </font>
    <font>
      <sz val="9"/>
      <color rgb="FFC00000"/>
      <name val="Arial"/>
    </font>
    <font>
      <u/>
      <sz val="12"/>
      <color rgb="FF0000FF"/>
      <name val="Calibri"/>
    </font>
    <font>
      <b/>
      <sz val="14"/>
      <color rgb="FF000000"/>
      <name val="Arial Cyr"/>
    </font>
    <font>
      <b/>
      <sz val="9"/>
      <color rgb="FF000000"/>
      <name val="Arial"/>
      <family val="2"/>
      <charset val="204"/>
    </font>
    <font>
      <sz val="9"/>
      <color rgb="FFFF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BFBFC"/>
      </patternFill>
    </fill>
    <fill>
      <patternFill patternType="solid">
        <fgColor rgb="FFFBFBF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FFFFFF"/>
        <bgColor rgb="FFD9D9D9"/>
      </patternFill>
    </fill>
    <fill>
      <patternFill patternType="solid">
        <fgColor rgb="FFD9D9D9"/>
        <bgColor rgb="FFFFC7CE"/>
      </patternFill>
    </fill>
    <fill>
      <patternFill patternType="solid">
        <fgColor rgb="FFFFFFFF"/>
        <bgColor rgb="FFCCFFFF"/>
      </patternFill>
    </fill>
    <fill>
      <patternFill patternType="solid">
        <fgColor rgb="FFFFFFFF"/>
        <bgColor rgb="FFFFC7CE"/>
      </patternFill>
    </fill>
  </fills>
  <borders count="61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hair">
        <color rgb="FF000000"/>
      </left>
      <right style="dotted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306">
    <xf numFmtId="0" fontId="0" fillId="2" borderId="0" xfId="0" applyFill="1"/>
    <xf numFmtId="49" fontId="1" fillId="2" borderId="3" xfId="0" applyNumberFormat="1" applyFont="1" applyFill="1" applyBorder="1" applyAlignment="1" applyProtection="1">
      <alignment vertical="center" wrapText="1"/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9" fontId="7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vertical="center" wrapTex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165" fontId="10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10" fillId="2" borderId="2" xfId="0" applyNumberFormat="1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54" xfId="0" applyFont="1" applyFill="1" applyBorder="1" applyAlignment="1" applyProtection="1">
      <alignment vertical="center" wrapText="1"/>
      <protection locked="0"/>
    </xf>
    <xf numFmtId="0" fontId="7" fillId="2" borderId="28" xfId="0" applyFont="1" applyFill="1" applyBorder="1" applyAlignment="1" applyProtection="1">
      <alignment vertical="center" wrapText="1"/>
      <protection locked="0"/>
    </xf>
    <xf numFmtId="0" fontId="7" fillId="2" borderId="32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49" fontId="1" fillId="4" borderId="0" xfId="0" applyNumberFormat="1" applyFont="1" applyFill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 vertical="center"/>
    </xf>
    <xf numFmtId="49" fontId="1" fillId="3" borderId="0" xfId="0" applyNumberFormat="1" applyFont="1" applyFill="1" applyAlignment="1" applyProtection="1">
      <alignment horizontal="center" vertical="center"/>
    </xf>
    <xf numFmtId="49" fontId="2" fillId="3" borderId="0" xfId="0" applyNumberFormat="1" applyFont="1" applyFill="1" applyAlignment="1" applyProtection="1">
      <alignment horizontal="center" vertical="center"/>
    </xf>
    <xf numFmtId="49" fontId="1" fillId="4" borderId="0" xfId="0" applyNumberFormat="1" applyFont="1" applyFill="1" applyAlignment="1" applyProtection="1">
      <alignment vertical="center" wrapText="1"/>
    </xf>
    <xf numFmtId="49" fontId="1" fillId="3" borderId="0" xfId="0" applyNumberFormat="1" applyFont="1" applyFill="1" applyAlignment="1" applyProtection="1">
      <alignment vertical="center"/>
    </xf>
    <xf numFmtId="0" fontId="0" fillId="2" borderId="0" xfId="0" applyFill="1" applyProtection="1"/>
    <xf numFmtId="0" fontId="1" fillId="3" borderId="0" xfId="0" applyFont="1" applyFill="1" applyAlignment="1" applyProtection="1">
      <alignment vertical="center"/>
    </xf>
    <xf numFmtId="49" fontId="1" fillId="3" borderId="0" xfId="0" applyNumberFormat="1" applyFont="1" applyFill="1" applyAlignment="1" applyProtection="1">
      <alignment vertical="center" wrapText="1"/>
    </xf>
    <xf numFmtId="49" fontId="3" fillId="3" borderId="0" xfId="0" applyNumberFormat="1" applyFont="1" applyFill="1" applyAlignment="1" applyProtection="1">
      <alignment vertical="center" wrapText="1"/>
    </xf>
    <xf numFmtId="0" fontId="3" fillId="3" borderId="0" xfId="0" applyFont="1" applyFill="1" applyAlignment="1" applyProtection="1">
      <alignment vertical="center" wrapText="1"/>
    </xf>
    <xf numFmtId="0" fontId="4" fillId="3" borderId="0" xfId="0" applyFont="1" applyFill="1" applyAlignment="1" applyProtection="1">
      <alignment vertical="center" wrapText="1"/>
    </xf>
    <xf numFmtId="0" fontId="1" fillId="3" borderId="0" xfId="0" applyFont="1" applyFill="1" applyAlignment="1" applyProtection="1">
      <alignment vertical="center" wrapText="1"/>
    </xf>
    <xf numFmtId="0" fontId="1" fillId="5" borderId="2" xfId="0" applyFont="1" applyFill="1" applyBorder="1" applyAlignment="1" applyProtection="1">
      <alignment horizontal="right" vertical="center" wrapText="1"/>
    </xf>
    <xf numFmtId="49" fontId="1" fillId="5" borderId="4" xfId="0" applyNumberFormat="1" applyFont="1" applyFill="1" applyBorder="1" applyAlignment="1" applyProtection="1">
      <alignment horizontal="right" vertical="center" wrapText="1"/>
    </xf>
    <xf numFmtId="49" fontId="1" fillId="5" borderId="2" xfId="0" applyNumberFormat="1" applyFont="1" applyFill="1" applyBorder="1" applyAlignment="1" applyProtection="1">
      <alignment horizontal="righ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5" fillId="3" borderId="0" xfId="0" applyFont="1" applyFill="1" applyAlignment="1" applyProtection="1">
      <alignment vertical="center" wrapText="1"/>
    </xf>
    <xf numFmtId="0" fontId="6" fillId="3" borderId="0" xfId="0" applyFont="1" applyFill="1" applyAlignment="1" applyProtection="1">
      <alignment vertical="center" wrapText="1"/>
    </xf>
    <xf numFmtId="49" fontId="7" fillId="5" borderId="6" xfId="0" applyNumberFormat="1" applyFont="1" applyFill="1" applyBorder="1" applyAlignment="1" applyProtection="1">
      <alignment horizontal="center" vertical="center" wrapText="1"/>
    </xf>
    <xf numFmtId="49" fontId="7" fillId="5" borderId="7" xfId="0" applyNumberFormat="1" applyFont="1" applyFill="1" applyBorder="1" applyAlignment="1" applyProtection="1">
      <alignment horizontal="center" vertical="center" wrapText="1"/>
    </xf>
    <xf numFmtId="0" fontId="7" fillId="5" borderId="4" xfId="0" applyFont="1" applyFill="1" applyBorder="1" applyAlignment="1" applyProtection="1">
      <alignment horizontal="center" vertical="center" wrapText="1"/>
    </xf>
    <xf numFmtId="0" fontId="7" fillId="5" borderId="8" xfId="0" applyFont="1" applyFill="1" applyBorder="1" applyAlignment="1" applyProtection="1">
      <alignment horizontal="center" vertical="center" wrapText="1"/>
    </xf>
    <xf numFmtId="49" fontId="7" fillId="5" borderId="9" xfId="0" applyNumberFormat="1" applyFont="1" applyFill="1" applyBorder="1" applyAlignment="1" applyProtection="1">
      <alignment horizontal="center" vertical="center" wrapText="1"/>
    </xf>
    <xf numFmtId="0" fontId="7" fillId="5" borderId="5" xfId="0" applyFont="1" applyFill="1" applyBorder="1" applyAlignment="1" applyProtection="1">
      <alignment horizontal="center" vertical="center" wrapText="1"/>
    </xf>
    <xf numFmtId="49" fontId="2" fillId="3" borderId="0" xfId="0" applyNumberFormat="1" applyFont="1" applyFill="1" applyAlignment="1" applyProtection="1">
      <alignment vertical="center" wrapText="1"/>
    </xf>
    <xf numFmtId="49" fontId="7" fillId="3" borderId="0" xfId="0" applyNumberFormat="1" applyFont="1" applyFill="1" applyAlignment="1" applyProtection="1">
      <alignment vertical="center" wrapText="1"/>
    </xf>
    <xf numFmtId="0" fontId="7" fillId="3" borderId="0" xfId="0" applyFont="1" applyFill="1" applyAlignment="1" applyProtection="1">
      <alignment vertical="center" wrapText="1"/>
    </xf>
    <xf numFmtId="49" fontId="8" fillId="3" borderId="0" xfId="0" applyNumberFormat="1" applyFont="1" applyFill="1" applyAlignment="1" applyProtection="1">
      <alignment vertical="center" wrapText="1"/>
    </xf>
    <xf numFmtId="0" fontId="7" fillId="5" borderId="15" xfId="0" applyFont="1" applyFill="1" applyBorder="1" applyAlignment="1" applyProtection="1">
      <alignment horizontal="center" vertical="center" wrapText="1"/>
    </xf>
    <xf numFmtId="0" fontId="7" fillId="5" borderId="14" xfId="0" applyFont="1" applyFill="1" applyBorder="1" applyAlignment="1" applyProtection="1">
      <alignment horizontal="center" vertical="center" wrapText="1"/>
    </xf>
    <xf numFmtId="0" fontId="0" fillId="2" borderId="60" xfId="0" applyFill="1" applyBorder="1" applyProtection="1"/>
    <xf numFmtId="49" fontId="1" fillId="4" borderId="60" xfId="0" applyNumberFormat="1" applyFont="1" applyFill="1" applyBorder="1" applyAlignment="1" applyProtection="1">
      <alignment vertical="center" wrapText="1"/>
    </xf>
    <xf numFmtId="49" fontId="1" fillId="5" borderId="6" xfId="0" applyNumberFormat="1" applyFont="1" applyFill="1" applyBorder="1" applyAlignment="1" applyProtection="1">
      <alignment horizontal="center" vertical="center" wrapText="1"/>
    </xf>
    <xf numFmtId="49" fontId="1" fillId="3" borderId="0" xfId="0" applyNumberFormat="1" applyFont="1" applyFill="1" applyAlignment="1" applyProtection="1">
      <alignment horizontal="center" vertical="center" wrapText="1"/>
    </xf>
    <xf numFmtId="49" fontId="1" fillId="5" borderId="5" xfId="0" applyNumberFormat="1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49" fontId="1" fillId="5" borderId="15" xfId="0" applyNumberFormat="1" applyFont="1" applyFill="1" applyBorder="1" applyAlignment="1" applyProtection="1">
      <alignment horizontal="center" vertical="center" wrapText="1"/>
    </xf>
    <xf numFmtId="49" fontId="2" fillId="4" borderId="0" xfId="0" applyNumberFormat="1" applyFont="1" applyFill="1" applyAlignment="1" applyProtection="1">
      <alignment horizontal="left" vertical="center" wrapText="1"/>
    </xf>
    <xf numFmtId="49" fontId="1" fillId="5" borderId="16" xfId="0" applyNumberFormat="1" applyFont="1" applyFill="1" applyBorder="1" applyAlignment="1" applyProtection="1">
      <alignment horizontal="center" vertical="center" wrapText="1"/>
    </xf>
    <xf numFmtId="49" fontId="9" fillId="3" borderId="0" xfId="0" applyNumberFormat="1" applyFont="1" applyFill="1" applyAlignment="1" applyProtection="1">
      <alignment vertical="center" wrapText="1"/>
    </xf>
    <xf numFmtId="49" fontId="1" fillId="5" borderId="24" xfId="0" applyNumberFormat="1" applyFont="1" applyFill="1" applyBorder="1" applyAlignment="1" applyProtection="1">
      <alignment horizontal="center" vertical="center" wrapText="1"/>
    </xf>
    <xf numFmtId="49" fontId="1" fillId="5" borderId="20" xfId="0" applyNumberFormat="1" applyFont="1" applyFill="1" applyBorder="1" applyAlignment="1" applyProtection="1">
      <alignment horizontal="center" vertical="center" wrapText="1"/>
    </xf>
    <xf numFmtId="49" fontId="1" fillId="5" borderId="25" xfId="0" applyNumberFormat="1" applyFont="1" applyFill="1" applyBorder="1" applyAlignment="1" applyProtection="1">
      <alignment horizontal="center" vertical="center" wrapText="1"/>
    </xf>
    <xf numFmtId="49" fontId="4" fillId="3" borderId="0" xfId="0" applyNumberFormat="1" applyFont="1" applyFill="1" applyAlignment="1" applyProtection="1">
      <alignment vertical="center" wrapText="1"/>
    </xf>
    <xf numFmtId="49" fontId="1" fillId="5" borderId="1" xfId="0" applyNumberFormat="1" applyFont="1" applyFill="1" applyBorder="1" applyAlignment="1" applyProtection="1">
      <alignment horizontal="right" vertical="center" wrapText="1"/>
    </xf>
    <xf numFmtId="49" fontId="1" fillId="5" borderId="1" xfId="0" applyNumberFormat="1" applyFont="1" applyFill="1" applyBorder="1" applyAlignment="1" applyProtection="1">
      <alignment horizontal="left" vertical="center" wrapText="1"/>
    </xf>
    <xf numFmtId="49" fontId="1" fillId="5" borderId="17" xfId="0" applyNumberFormat="1" applyFont="1" applyFill="1" applyBorder="1" applyAlignment="1" applyProtection="1">
      <alignment horizontal="center" vertical="center" wrapText="1"/>
    </xf>
    <xf numFmtId="49" fontId="1" fillId="2" borderId="18" xfId="0" applyNumberFormat="1" applyFont="1" applyFill="1" applyBorder="1" applyAlignment="1" applyProtection="1">
      <alignment vertical="center" wrapText="1"/>
    </xf>
    <xf numFmtId="49" fontId="1" fillId="4" borderId="18" xfId="0" applyNumberFormat="1" applyFont="1" applyFill="1" applyBorder="1" applyAlignment="1" applyProtection="1">
      <alignment vertical="center" wrapText="1"/>
    </xf>
    <xf numFmtId="49" fontId="1" fillId="4" borderId="19" xfId="0" applyNumberFormat="1" applyFont="1" applyFill="1" applyBorder="1" applyAlignment="1" applyProtection="1">
      <alignment vertical="center" wrapText="1"/>
    </xf>
    <xf numFmtId="49" fontId="6" fillId="3" borderId="0" xfId="0" applyNumberFormat="1" applyFont="1" applyFill="1" applyAlignment="1" applyProtection="1">
      <alignment vertical="center" wrapText="1"/>
    </xf>
    <xf numFmtId="49" fontId="1" fillId="4" borderId="21" xfId="0" applyNumberFormat="1" applyFont="1" applyFill="1" applyBorder="1" applyAlignment="1" applyProtection="1">
      <alignment vertical="center" wrapText="1"/>
    </xf>
    <xf numFmtId="49" fontId="1" fillId="4" borderId="22" xfId="0" applyNumberFormat="1" applyFont="1" applyFill="1" applyBorder="1" applyAlignment="1" applyProtection="1">
      <alignment vertical="center" wrapText="1"/>
    </xf>
    <xf numFmtId="49" fontId="1" fillId="4" borderId="23" xfId="0" applyNumberFormat="1" applyFont="1" applyFill="1" applyBorder="1" applyAlignment="1" applyProtection="1">
      <alignment vertical="center" wrapText="1"/>
    </xf>
    <xf numFmtId="0" fontId="2" fillId="3" borderId="0" xfId="0" applyFont="1" applyFill="1" applyAlignment="1" applyProtection="1">
      <alignment vertical="center" wrapText="1"/>
    </xf>
    <xf numFmtId="49" fontId="1" fillId="5" borderId="4" xfId="0" applyNumberFormat="1" applyFont="1" applyFill="1" applyBorder="1" applyAlignment="1" applyProtection="1">
      <alignment horizontal="center" vertical="center" wrapText="1"/>
    </xf>
    <xf numFmtId="49" fontId="1" fillId="5" borderId="2" xfId="0" applyNumberFormat="1" applyFont="1" applyFill="1" applyBorder="1" applyAlignment="1" applyProtection="1">
      <alignment horizontal="center" vertical="center" wrapText="1"/>
    </xf>
    <xf numFmtId="164" fontId="1" fillId="3" borderId="0" xfId="0" applyNumberFormat="1" applyFont="1" applyFill="1" applyAlignment="1" applyProtection="1">
      <alignment vertical="center"/>
    </xf>
    <xf numFmtId="0" fontId="1" fillId="3" borderId="0" xfId="0" applyFont="1" applyFill="1" applyAlignment="1" applyProtection="1">
      <alignment horizontal="center" vertical="center" wrapText="1"/>
    </xf>
    <xf numFmtId="0" fontId="1" fillId="5" borderId="15" xfId="0" applyFont="1" applyFill="1" applyBorder="1" applyAlignment="1" applyProtection="1">
      <alignment horizontal="center" vertical="center" wrapText="1"/>
    </xf>
    <xf numFmtId="49" fontId="1" fillId="6" borderId="0" xfId="0" applyNumberFormat="1" applyFont="1" applyFill="1" applyAlignment="1" applyProtection="1">
      <alignment vertical="center" wrapText="1"/>
    </xf>
    <xf numFmtId="0" fontId="7" fillId="6" borderId="0" xfId="0" applyFont="1" applyFill="1" applyAlignment="1" applyProtection="1">
      <alignment vertical="center" wrapText="1"/>
    </xf>
    <xf numFmtId="49" fontId="1" fillId="6" borderId="0" xfId="0" applyNumberFormat="1" applyFont="1" applyFill="1" applyAlignment="1" applyProtection="1">
      <alignment vertical="center"/>
    </xf>
    <xf numFmtId="49" fontId="1" fillId="4" borderId="0" xfId="0" applyNumberFormat="1" applyFont="1" applyFill="1" applyAlignment="1" applyProtection="1">
      <alignment horizontal="left" vertical="center" wrapText="1"/>
    </xf>
    <xf numFmtId="0" fontId="1" fillId="5" borderId="5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1" fontId="1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57" xfId="0" applyFont="1" applyFill="1" applyBorder="1" applyAlignment="1" applyProtection="1">
      <alignment horizontal="left" vertical="center" wrapText="1"/>
    </xf>
    <xf numFmtId="49" fontId="1" fillId="10" borderId="15" xfId="0" applyNumberFormat="1" applyFont="1" applyFill="1" applyBorder="1" applyAlignment="1" applyProtection="1">
      <alignment horizontal="left" vertical="center" wrapText="1"/>
    </xf>
    <xf numFmtId="49" fontId="1" fillId="10" borderId="29" xfId="0" applyNumberFormat="1" applyFont="1" applyFill="1" applyBorder="1" applyAlignment="1" applyProtection="1">
      <alignment horizontal="left" vertical="center" wrapText="1"/>
    </xf>
    <xf numFmtId="49" fontId="1" fillId="8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8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8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10" xfId="0" applyNumberFormat="1" applyFont="1" applyFill="1" applyBorder="1" applyAlignment="1" applyProtection="1">
      <alignment horizontal="left" vertical="center" wrapText="1"/>
    </xf>
    <xf numFmtId="49" fontId="1" fillId="5" borderId="12" xfId="0" applyNumberFormat="1" applyFont="1" applyFill="1" applyBorder="1" applyAlignment="1" applyProtection="1">
      <alignment horizontal="left" vertical="center" wrapText="1"/>
    </xf>
    <xf numFmtId="49" fontId="1" fillId="5" borderId="13" xfId="0" applyNumberFormat="1" applyFont="1" applyFill="1" applyBorder="1" applyAlignment="1" applyProtection="1">
      <alignment horizontal="left" vertical="center" wrapText="1"/>
    </xf>
    <xf numFmtId="49" fontId="1" fillId="5" borderId="10" xfId="0" applyNumberFormat="1" applyFont="1" applyFill="1" applyBorder="1" applyAlignment="1" applyProtection="1">
      <alignment vertical="center" wrapText="1"/>
    </xf>
    <xf numFmtId="49" fontId="1" fillId="5" borderId="12" xfId="0" applyNumberFormat="1" applyFont="1" applyFill="1" applyBorder="1" applyAlignment="1" applyProtection="1">
      <alignment vertical="center" wrapText="1"/>
    </xf>
    <xf numFmtId="49" fontId="1" fillId="5" borderId="13" xfId="0" applyNumberFormat="1" applyFont="1" applyFill="1" applyBorder="1" applyAlignment="1" applyProtection="1">
      <alignment vertical="center" wrapText="1"/>
    </xf>
    <xf numFmtId="49" fontId="1" fillId="5" borderId="10" xfId="0" applyNumberFormat="1" applyFont="1" applyFill="1" applyBorder="1" applyAlignment="1" applyProtection="1">
      <alignment horizontal="right" vertical="center" wrapText="1"/>
    </xf>
    <xf numFmtId="49" fontId="1" fillId="5" borderId="12" xfId="0" applyNumberFormat="1" applyFont="1" applyFill="1" applyBorder="1" applyAlignment="1" applyProtection="1">
      <alignment horizontal="right" vertical="center" wrapText="1"/>
    </xf>
    <xf numFmtId="49" fontId="1" fillId="5" borderId="13" xfId="0" applyNumberFormat="1" applyFont="1" applyFill="1" applyBorder="1" applyAlignment="1" applyProtection="1">
      <alignment horizontal="right" vertical="center" wrapText="1"/>
    </xf>
    <xf numFmtId="0" fontId="1" fillId="5" borderId="1" xfId="0" applyFont="1" applyFill="1" applyBorder="1" applyAlignment="1" applyProtection="1">
      <alignment horizontal="left" vertical="center" wrapText="1"/>
    </xf>
    <xf numFmtId="49" fontId="1" fillId="5" borderId="8" xfId="0" applyNumberFormat="1" applyFont="1" applyFill="1" applyBorder="1" applyAlignment="1" applyProtection="1">
      <alignment horizontal="left" vertical="center" wrapText="1"/>
    </xf>
    <xf numFmtId="49" fontId="1" fillId="5" borderId="14" xfId="0" applyNumberFormat="1" applyFont="1" applyFill="1" applyBorder="1" applyAlignment="1" applyProtection="1">
      <alignment horizontal="left" vertical="center" wrapText="1"/>
    </xf>
    <xf numFmtId="49" fontId="1" fillId="5" borderId="7" xfId="0" applyNumberFormat="1" applyFont="1" applyFill="1" applyBorder="1" applyAlignment="1" applyProtection="1">
      <alignment horizontal="left" vertical="center" wrapText="1"/>
    </xf>
    <xf numFmtId="49" fontId="1" fillId="8" borderId="8" xfId="0" applyNumberFormat="1" applyFont="1" applyFill="1" applyBorder="1" applyAlignment="1" applyProtection="1">
      <alignment horizontal="center" vertical="center" wrapText="1"/>
      <protection locked="0"/>
    </xf>
    <xf numFmtId="49" fontId="1" fillId="8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8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5" xfId="0" applyFont="1" applyFill="1" applyBorder="1" applyAlignment="1" applyProtection="1">
      <alignment horizontal="right" vertical="center" wrapText="1"/>
    </xf>
    <xf numFmtId="0" fontId="1" fillId="4" borderId="0" xfId="0" applyFont="1" applyFill="1" applyAlignment="1" applyProtection="1">
      <alignment horizontal="left" vertical="center" wrapText="1"/>
    </xf>
    <xf numFmtId="0" fontId="13" fillId="5" borderId="0" xfId="0" applyFont="1" applyFill="1" applyAlignment="1" applyProtection="1">
      <alignment horizontal="center" vertical="center"/>
    </xf>
    <xf numFmtId="14" fontId="1" fillId="2" borderId="58" xfId="0" applyNumberFormat="1" applyFont="1" applyFill="1" applyBorder="1" applyAlignment="1" applyProtection="1">
      <alignment horizontal="center"/>
      <protection locked="0"/>
    </xf>
    <xf numFmtId="49" fontId="2" fillId="4" borderId="19" xfId="0" applyNumberFormat="1" applyFont="1" applyFill="1" applyBorder="1" applyAlignment="1" applyProtection="1">
      <alignment horizontal="left" vertical="center" wrapText="1"/>
    </xf>
    <xf numFmtId="0" fontId="1" fillId="2" borderId="28" xfId="0" applyFont="1" applyFill="1" applyBorder="1" applyAlignment="1" applyProtection="1">
      <alignment horizontal="left" vertical="center" wrapText="1"/>
      <protection locked="0"/>
    </xf>
    <xf numFmtId="0" fontId="1" fillId="5" borderId="55" xfId="0" applyFont="1" applyFill="1" applyBorder="1" applyAlignment="1" applyProtection="1">
      <alignment horizontal="left" vertical="center" wrapText="1"/>
    </xf>
    <xf numFmtId="0" fontId="1" fillId="2" borderId="56" xfId="0" applyFont="1" applyFill="1" applyBorder="1" applyAlignment="1" applyProtection="1">
      <alignment horizontal="left" vertical="center" wrapText="1"/>
      <protection locked="0"/>
    </xf>
    <xf numFmtId="0" fontId="1" fillId="5" borderId="51" xfId="0" applyFont="1" applyFill="1" applyBorder="1" applyAlignment="1" applyProtection="1">
      <alignment horizontal="left" vertical="center" wrapText="1"/>
    </xf>
    <xf numFmtId="49" fontId="1" fillId="10" borderId="59" xfId="0" applyNumberFormat="1" applyFont="1" applyFill="1" applyBorder="1" applyAlignment="1" applyProtection="1">
      <alignment horizontal="left" vertical="center" wrapText="1"/>
    </xf>
    <xf numFmtId="49" fontId="1" fillId="10" borderId="3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1" xfId="0" applyNumberFormat="1" applyFont="1" applyFill="1" applyBorder="1" applyAlignment="1" applyProtection="1">
      <alignment horizontal="right" vertical="center" wrapText="1"/>
    </xf>
    <xf numFmtId="49" fontId="1" fillId="5" borderId="5" xfId="0" applyNumberFormat="1" applyFont="1" applyFill="1" applyBorder="1" applyAlignment="1" applyProtection="1">
      <alignment horizontal="left" vertical="center" wrapText="1"/>
    </xf>
    <xf numFmtId="49" fontId="1" fillId="8" borderId="37" xfId="0" applyNumberFormat="1" applyFont="1" applyFill="1" applyBorder="1" applyAlignment="1" applyProtection="1">
      <alignment horizontal="center" vertical="center" wrapText="1"/>
      <protection locked="0"/>
    </xf>
    <xf numFmtId="49" fontId="1" fillId="8" borderId="38" xfId="0" applyNumberFormat="1" applyFont="1" applyFill="1" applyBorder="1" applyAlignment="1" applyProtection="1">
      <alignment horizontal="center" vertical="center" wrapText="1"/>
      <protection locked="0"/>
    </xf>
    <xf numFmtId="49" fontId="1" fillId="8" borderId="39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2" xfId="0" applyFont="1" applyFill="1" applyBorder="1" applyAlignment="1" applyProtection="1">
      <alignment horizontal="center" vertical="center" wrapText="1"/>
      <protection locked="0"/>
    </xf>
    <xf numFmtId="0" fontId="1" fillId="5" borderId="6" xfId="0" applyFont="1" applyFill="1" applyBorder="1" applyAlignment="1" applyProtection="1">
      <alignment horizontal="left"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 applyProtection="1">
      <alignment horizontal="right" vertical="center" wrapText="1"/>
    </xf>
    <xf numFmtId="49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53" xfId="0" applyFont="1" applyFill="1" applyBorder="1" applyAlignment="1" applyProtection="1">
      <alignment horizontal="left" vertical="center" wrapText="1"/>
      <protection locked="0"/>
    </xf>
    <xf numFmtId="49" fontId="2" fillId="4" borderId="22" xfId="0" applyNumberFormat="1" applyFont="1" applyFill="1" applyBorder="1" applyAlignment="1" applyProtection="1">
      <alignment horizontal="left" vertical="center" wrapText="1"/>
    </xf>
    <xf numFmtId="49" fontId="7" fillId="5" borderId="6" xfId="0" applyNumberFormat="1" applyFont="1" applyFill="1" applyBorder="1" applyAlignment="1" applyProtection="1">
      <alignment horizontal="left" vertical="center" wrapText="1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center" vertical="center" wrapText="1"/>
    </xf>
    <xf numFmtId="49" fontId="1" fillId="5" borderId="11" xfId="0" applyNumberFormat="1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5" borderId="15" xfId="0" applyFont="1" applyFill="1" applyBorder="1" applyAlignment="1" applyProtection="1">
      <alignment horizontal="left" vertical="center" wrapText="1"/>
    </xf>
    <xf numFmtId="0" fontId="12" fillId="2" borderId="32" xfId="0" applyFont="1" applyFill="1" applyBorder="1" applyAlignment="1" applyProtection="1">
      <alignment horizontal="left" vertical="center" wrapText="1"/>
      <protection locked="0"/>
    </xf>
    <xf numFmtId="0" fontId="1" fillId="2" borderId="54" xfId="0" applyFont="1" applyFill="1" applyBorder="1" applyAlignment="1" applyProtection="1">
      <alignment horizontal="left" vertical="center" wrapText="1"/>
      <protection locked="0"/>
    </xf>
    <xf numFmtId="49" fontId="1" fillId="5" borderId="20" xfId="0" applyNumberFormat="1" applyFont="1" applyFill="1" applyBorder="1" applyAlignment="1" applyProtection="1">
      <alignment horizontal="left" vertical="center" wrapText="1"/>
    </xf>
    <xf numFmtId="0" fontId="0" fillId="2" borderId="12" xfId="0" applyFill="1" applyBorder="1" applyAlignment="1" applyProtection="1">
      <alignment vertical="center" wrapText="1"/>
    </xf>
    <xf numFmtId="0" fontId="0" fillId="2" borderId="26" xfId="0" applyFill="1" applyBorder="1" applyAlignment="1" applyProtection="1">
      <alignment vertical="center" wrapText="1"/>
    </xf>
    <xf numFmtId="0" fontId="1" fillId="5" borderId="10" xfId="0" applyFont="1" applyFill="1" applyBorder="1" applyAlignment="1" applyProtection="1">
      <alignment horizontal="center" vertical="center" wrapText="1"/>
    </xf>
    <xf numFmtId="0" fontId="1" fillId="5" borderId="26" xfId="0" applyFont="1" applyFill="1" applyBorder="1" applyAlignment="1" applyProtection="1">
      <alignment horizontal="center" vertical="center" wrapText="1"/>
    </xf>
    <xf numFmtId="49" fontId="1" fillId="5" borderId="10" xfId="0" applyNumberFormat="1" applyFont="1" applyFill="1" applyBorder="1" applyAlignment="1" applyProtection="1">
      <alignment horizontal="center" vertical="center" wrapText="1"/>
    </xf>
    <xf numFmtId="0" fontId="0" fillId="2" borderId="12" xfId="0" applyFill="1" applyBorder="1" applyAlignment="1" applyProtection="1">
      <alignment horizontal="center" vertical="center" wrapText="1"/>
    </xf>
    <xf numFmtId="0" fontId="0" fillId="2" borderId="13" xfId="0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49" fontId="1" fillId="5" borderId="5" xfId="0" applyNumberFormat="1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1" fillId="2" borderId="53" xfId="0" applyFont="1" applyFill="1" applyBorder="1" applyAlignment="1" applyProtection="1">
      <alignment horizontal="center" vertical="center" wrapText="1"/>
      <protection locked="0"/>
    </xf>
    <xf numFmtId="49" fontId="7" fillId="5" borderId="5" xfId="0" applyNumberFormat="1" applyFont="1" applyFill="1" applyBorder="1" applyAlignment="1" applyProtection="1">
      <alignment horizontal="left" vertical="center" wrapText="1"/>
    </xf>
    <xf numFmtId="1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0" fillId="2" borderId="26" xfId="0" applyFill="1" applyBorder="1" applyAlignment="1" applyProtection="1">
      <alignment horizontal="left" vertical="center" wrapText="1"/>
      <protection locked="0"/>
    </xf>
    <xf numFmtId="49" fontId="1" fillId="5" borderId="5" xfId="0" applyNumberFormat="1" applyFont="1" applyFill="1" applyBorder="1" applyAlignment="1" applyProtection="1">
      <alignment horizontal="right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3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0" xfId="0" applyNumberFormat="1" applyFont="1" applyFill="1" applyAlignment="1" applyProtection="1">
      <alignment horizontal="left" vertical="center" wrapText="1"/>
    </xf>
    <xf numFmtId="0" fontId="4" fillId="4" borderId="19" xfId="0" applyFont="1" applyFill="1" applyBorder="1" applyAlignment="1" applyProtection="1">
      <alignment horizontal="left" vertical="center" wrapText="1"/>
    </xf>
    <xf numFmtId="49" fontId="7" fillId="5" borderId="50" xfId="0" applyNumberFormat="1" applyFont="1" applyFill="1" applyBorder="1" applyAlignment="1" applyProtection="1">
      <alignment horizontal="center" vertical="center" wrapText="1"/>
    </xf>
    <xf numFmtId="49" fontId="7" fillId="5" borderId="4" xfId="0" applyNumberFormat="1" applyFont="1" applyFill="1" applyBorder="1" applyAlignment="1" applyProtection="1">
      <alignment horizontal="center" vertical="center" wrapText="1"/>
    </xf>
    <xf numFmtId="0" fontId="7" fillId="5" borderId="4" xfId="0" applyFont="1" applyFill="1" applyBorder="1" applyAlignment="1" applyProtection="1">
      <alignment horizontal="center" vertical="center" wrapText="1"/>
    </xf>
    <xf numFmtId="49" fontId="1" fillId="5" borderId="51" xfId="0" applyNumberFormat="1" applyFont="1" applyFill="1" applyBorder="1" applyAlignment="1" applyProtection="1">
      <alignment horizontal="left" vertical="center" wrapText="1"/>
    </xf>
    <xf numFmtId="0" fontId="1" fillId="2" borderId="52" xfId="0" applyFont="1" applyFill="1" applyBorder="1" applyAlignment="1" applyProtection="1">
      <alignment horizontal="left" vertical="center" wrapText="1"/>
      <protection locked="0"/>
    </xf>
    <xf numFmtId="0" fontId="1" fillId="2" borderId="53" xfId="0" applyFont="1" applyFill="1" applyBorder="1" applyAlignment="1" applyProtection="1">
      <alignment horizontal="center" vertical="center" wrapText="1"/>
      <protection locked="0"/>
    </xf>
    <xf numFmtId="49" fontId="1" fillId="5" borderId="15" xfId="0" applyNumberFormat="1" applyFont="1" applyFill="1" applyBorder="1" applyAlignment="1" applyProtection="1">
      <alignment horizontal="left" vertical="center" wrapText="1"/>
    </xf>
    <xf numFmtId="0" fontId="1" fillId="2" borderId="48" xfId="0" applyFont="1" applyFill="1" applyBorder="1" applyAlignment="1" applyProtection="1">
      <alignment horizontal="left" vertical="center" wrapText="1"/>
      <protection locked="0"/>
    </xf>
    <xf numFmtId="0" fontId="1" fillId="2" borderId="49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40" xfId="0" applyFont="1" applyFill="1" applyBorder="1" applyAlignment="1" applyProtection="1">
      <alignment horizontal="center" vertical="center" wrapText="1"/>
      <protection locked="0"/>
    </xf>
    <xf numFmtId="0" fontId="7" fillId="5" borderId="7" xfId="0" applyFont="1" applyFill="1" applyBorder="1" applyAlignment="1" applyProtection="1">
      <alignment horizontal="center" vertical="center" wrapText="1"/>
    </xf>
    <xf numFmtId="0" fontId="7" fillId="5" borderId="4" xfId="0" applyFont="1" applyFill="1" applyBorder="1" applyAlignment="1" applyProtection="1">
      <alignment horizontal="center" vertical="center"/>
    </xf>
    <xf numFmtId="0" fontId="7" fillId="5" borderId="14" xfId="0" applyFont="1" applyFill="1" applyBorder="1" applyAlignment="1" applyProtection="1">
      <alignment horizontal="center" vertical="center" wrapText="1"/>
    </xf>
    <xf numFmtId="0" fontId="7" fillId="5" borderId="8" xfId="0" applyFont="1" applyFill="1" applyBorder="1" applyAlignment="1" applyProtection="1">
      <alignment horizontal="center" vertical="center" wrapText="1"/>
    </xf>
    <xf numFmtId="0" fontId="7" fillId="5" borderId="9" xfId="0" applyFont="1" applyFill="1" applyBorder="1" applyAlignment="1" applyProtection="1">
      <alignment horizontal="center" vertical="center" wrapText="1"/>
    </xf>
    <xf numFmtId="0" fontId="7" fillId="2" borderId="29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49" fontId="1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49" fontId="1" fillId="5" borderId="6" xfId="0" applyNumberFormat="1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49" fontId="1" fillId="5" borderId="47" xfId="0" applyNumberFormat="1" applyFont="1" applyFill="1" applyBorder="1" applyAlignment="1" applyProtection="1">
      <alignment horizontal="left" vertical="center" wrapText="1"/>
    </xf>
    <xf numFmtId="0" fontId="7" fillId="11" borderId="29" xfId="0" applyFont="1" applyFill="1" applyBorder="1" applyAlignment="1" applyProtection="1">
      <alignment horizontal="left" vertical="center" wrapText="1"/>
    </xf>
    <xf numFmtId="0" fontId="0" fillId="2" borderId="29" xfId="0" applyFill="1" applyBorder="1" applyProtection="1"/>
    <xf numFmtId="0" fontId="0" fillId="2" borderId="3" xfId="0" applyFill="1" applyBorder="1" applyProtection="1"/>
    <xf numFmtId="49" fontId="1" fillId="5" borderId="6" xfId="0" applyNumberFormat="1" applyFont="1" applyFill="1" applyBorder="1" applyAlignment="1" applyProtection="1">
      <alignment vertical="center" wrapText="1"/>
    </xf>
    <xf numFmtId="49" fontId="1" fillId="4" borderId="45" xfId="0" applyNumberFormat="1" applyFont="1" applyFill="1" applyBorder="1" applyAlignment="1" applyProtection="1">
      <alignment vertical="center" wrapText="1"/>
      <protection locked="0"/>
    </xf>
    <xf numFmtId="49" fontId="1" fillId="4" borderId="19" xfId="0" applyNumberFormat="1" applyFont="1" applyFill="1" applyBorder="1" applyAlignment="1" applyProtection="1">
      <alignment vertical="center" wrapText="1"/>
      <protection locked="0"/>
    </xf>
    <xf numFmtId="49" fontId="1" fillId="4" borderId="46" xfId="0" applyNumberFormat="1" applyFont="1" applyFill="1" applyBorder="1" applyAlignment="1" applyProtection="1">
      <alignment vertical="center" wrapText="1"/>
      <protection locked="0"/>
    </xf>
    <xf numFmtId="0" fontId="1" fillId="8" borderId="32" xfId="0" applyFont="1" applyFill="1" applyBorder="1" applyAlignment="1" applyProtection="1">
      <alignment horizontal="center" vertical="center" wrapText="1"/>
      <protection locked="0"/>
    </xf>
    <xf numFmtId="0" fontId="1" fillId="8" borderId="11" xfId="0" applyFont="1" applyFill="1" applyBorder="1" applyAlignment="1" applyProtection="1">
      <alignment horizontal="center" vertical="center" wrapText="1"/>
      <protection locked="0"/>
    </xf>
    <xf numFmtId="49" fontId="1" fillId="5" borderId="2" xfId="0" applyNumberFormat="1" applyFont="1" applyFill="1" applyBorder="1" applyAlignment="1" applyProtection="1">
      <alignment horizontal="left" vertical="center" wrapText="1"/>
    </xf>
    <xf numFmtId="0" fontId="1" fillId="2" borderId="32" xfId="0" applyFont="1" applyFill="1" applyBorder="1" applyAlignment="1" applyProtection="1">
      <alignment vertical="center" wrapText="1"/>
      <protection locked="0"/>
    </xf>
    <xf numFmtId="0" fontId="4" fillId="4" borderId="23" xfId="0" applyFont="1" applyFill="1" applyBorder="1" applyAlignment="1" applyProtection="1">
      <alignment horizontal="left" vertical="center" wrapText="1"/>
    </xf>
    <xf numFmtId="49" fontId="1" fillId="5" borderId="4" xfId="0" applyNumberFormat="1" applyFont="1" applyFill="1" applyBorder="1" applyAlignment="1" applyProtection="1">
      <alignment horizontal="left" vertical="center" wrapText="1"/>
    </xf>
    <xf numFmtId="0" fontId="1" fillId="8" borderId="9" xfId="0" applyFont="1" applyFill="1" applyBorder="1" applyAlignment="1" applyProtection="1">
      <alignment horizontal="center" vertical="center" wrapText="1"/>
      <protection locked="0"/>
    </xf>
    <xf numFmtId="49" fontId="1" fillId="5" borderId="1" xfId="0" applyNumberFormat="1" applyFont="1" applyFill="1" applyBorder="1" applyAlignment="1" applyProtection="1">
      <alignment horizontal="left" vertical="center" wrapText="1"/>
    </xf>
    <xf numFmtId="49" fontId="1" fillId="5" borderId="4" xfId="0" applyNumberFormat="1" applyFont="1" applyFill="1" applyBorder="1" applyAlignment="1" applyProtection="1">
      <alignment horizontal="right" vertical="center" wrapText="1"/>
    </xf>
    <xf numFmtId="49" fontId="1" fillId="8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8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45" xfId="0" applyNumberFormat="1" applyFont="1" applyFill="1" applyBorder="1" applyAlignment="1" applyProtection="1">
      <alignment horizontal="center" vertical="center" wrapText="1"/>
    </xf>
    <xf numFmtId="49" fontId="1" fillId="5" borderId="33" xfId="0" applyNumberFormat="1" applyFont="1" applyFill="1" applyBorder="1" applyAlignment="1" applyProtection="1">
      <alignment horizontal="center" vertical="center" wrapText="1"/>
    </xf>
    <xf numFmtId="49" fontId="1" fillId="5" borderId="34" xfId="0" applyNumberFormat="1" applyFont="1" applyFill="1" applyBorder="1" applyAlignment="1" applyProtection="1">
      <alignment horizontal="left" vertical="center" wrapText="1"/>
    </xf>
    <xf numFmtId="49" fontId="1" fillId="5" borderId="2" xfId="0" applyNumberFormat="1" applyFont="1" applyFill="1" applyBorder="1" applyAlignment="1" applyProtection="1">
      <alignment horizontal="right" vertical="center" wrapText="1"/>
    </xf>
    <xf numFmtId="49" fontId="1" fillId="8" borderId="3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2" xfId="0" applyFont="1" applyFill="1" applyBorder="1" applyAlignment="1" applyProtection="1">
      <alignment horizontal="center" vertical="center" wrapText="1"/>
      <protection locked="0"/>
    </xf>
    <xf numFmtId="49" fontId="1" fillId="5" borderId="15" xfId="0" applyNumberFormat="1" applyFont="1" applyFill="1" applyBorder="1" applyAlignment="1" applyProtection="1">
      <alignment horizontal="center" vertical="center" wrapText="1"/>
    </xf>
    <xf numFmtId="49" fontId="1" fillId="5" borderId="11" xfId="0" applyNumberFormat="1" applyFont="1" applyFill="1" applyBorder="1" applyAlignment="1" applyProtection="1">
      <alignment horizontal="left" vertical="center" wrapText="1"/>
    </xf>
    <xf numFmtId="49" fontId="1" fillId="8" borderId="40" xfId="0" applyNumberFormat="1" applyFont="1" applyFill="1" applyBorder="1" applyAlignment="1" applyProtection="1">
      <alignment horizontal="center" vertical="center" wrapText="1"/>
      <protection locked="0"/>
    </xf>
    <xf numFmtId="49" fontId="1" fillId="8" borderId="41" xfId="0" applyNumberFormat="1" applyFont="1" applyFill="1" applyBorder="1" applyAlignment="1" applyProtection="1">
      <alignment horizontal="center" vertical="center" wrapText="1"/>
      <protection locked="0"/>
    </xf>
    <xf numFmtId="49" fontId="1" fillId="8" borderId="42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23" xfId="0" applyNumberFormat="1" applyFont="1" applyFill="1" applyBorder="1" applyAlignment="1" applyProtection="1">
      <alignment horizontal="left" vertical="center" wrapText="1"/>
    </xf>
    <xf numFmtId="49" fontId="4" fillId="2" borderId="43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3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4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12" xfId="0" applyNumberFormat="1" applyFont="1" applyFill="1" applyBorder="1" applyAlignment="1" applyProtection="1">
      <alignment horizontal="center" vertical="center" wrapText="1"/>
    </xf>
    <xf numFmtId="49" fontId="1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26" xfId="0" applyNumberFormat="1" applyFont="1" applyFill="1" applyBorder="1" applyAlignment="1" applyProtection="1">
      <alignment horizontal="left" vertical="center" wrapText="1"/>
      <protection locked="0"/>
    </xf>
    <xf numFmtId="166" fontId="1" fillId="2" borderId="37" xfId="0" applyNumberFormat="1" applyFont="1" applyFill="1" applyBorder="1" applyAlignment="1" applyProtection="1">
      <alignment horizontal="center" vertical="center" wrapText="1"/>
      <protection locked="0"/>
    </xf>
    <xf numFmtId="166" fontId="1" fillId="2" borderId="38" xfId="0" applyNumberFormat="1" applyFont="1" applyFill="1" applyBorder="1" applyAlignment="1" applyProtection="1">
      <alignment horizontal="center" vertical="center" wrapText="1"/>
      <protection locked="0"/>
    </xf>
    <xf numFmtId="166" fontId="1" fillId="2" borderId="39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26" xfId="0" applyNumberFormat="1" applyFont="1" applyFill="1" applyBorder="1" applyAlignment="1" applyProtection="1">
      <alignment horizontal="left" vertical="center" wrapText="1"/>
    </xf>
    <xf numFmtId="49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Alignment="1" applyProtection="1">
      <alignment horizontal="left" vertical="center" wrapText="1"/>
    </xf>
    <xf numFmtId="14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3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28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29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29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49" fontId="1" fillId="5" borderId="4" xfId="0" applyNumberFormat="1" applyFont="1" applyFill="1" applyBorder="1" applyAlignment="1" applyProtection="1">
      <alignment horizontal="center" vertical="center" wrapText="1"/>
    </xf>
    <xf numFmtId="49" fontId="1" fillId="5" borderId="8" xfId="0" applyNumberFormat="1" applyFont="1" applyFill="1" applyBorder="1" applyAlignment="1" applyProtection="1">
      <alignment horizontal="center" vertical="center" wrapText="1"/>
    </xf>
    <xf numFmtId="49" fontId="1" fillId="5" borderId="14" xfId="0" applyNumberFormat="1" applyFont="1" applyFill="1" applyBorder="1" applyAlignment="1" applyProtection="1">
      <alignment horizontal="center" vertical="center" wrapText="1"/>
    </xf>
    <xf numFmtId="49" fontId="1" fillId="5" borderId="31" xfId="0" applyNumberFormat="1" applyFont="1" applyFill="1" applyBorder="1" applyAlignment="1" applyProtection="1">
      <alignment horizontal="center" vertical="center" wrapText="1"/>
    </xf>
    <xf numFmtId="0" fontId="1" fillId="4" borderId="0" xfId="0" applyFont="1" applyFill="1" applyAlignment="1" applyProtection="1">
      <alignment horizontal="left" vertical="top" wrapText="1"/>
    </xf>
    <xf numFmtId="49" fontId="2" fillId="4" borderId="23" xfId="0" applyNumberFormat="1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7" fillId="2" borderId="12" xfId="0" applyFont="1" applyFill="1" applyBorder="1" applyAlignment="1" applyProtection="1">
      <alignment horizontal="left" vertical="center" wrapText="1"/>
      <protection locked="0"/>
    </xf>
    <xf numFmtId="0" fontId="7" fillId="2" borderId="26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28" xfId="0" applyFont="1" applyFill="1" applyBorder="1" applyAlignment="1" applyProtection="1">
      <alignment horizontal="left" vertical="center" wrapText="1"/>
      <protection locked="0"/>
    </xf>
    <xf numFmtId="0" fontId="7" fillId="2" borderId="29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1" fillId="5" borderId="21" xfId="0" applyFont="1" applyFill="1" applyBorder="1" applyAlignment="1" applyProtection="1">
      <alignment horizontal="left" vertical="center" wrapText="1"/>
    </xf>
    <xf numFmtId="0" fontId="1" fillId="5" borderId="22" xfId="0" applyFont="1" applyFill="1" applyBorder="1" applyAlignment="1" applyProtection="1">
      <alignment horizontal="left" vertical="center" wrapText="1"/>
    </xf>
    <xf numFmtId="0" fontId="1" fillId="5" borderId="30" xfId="0" applyFont="1" applyFill="1" applyBorder="1" applyAlignment="1" applyProtection="1">
      <alignment horizontal="left" vertical="center" wrapText="1"/>
    </xf>
    <xf numFmtId="1" fontId="1" fillId="7" borderId="21" xfId="0" applyNumberFormat="1" applyFont="1" applyFill="1" applyBorder="1" applyAlignment="1" applyProtection="1">
      <alignment horizontal="center" vertical="center" wrapText="1"/>
      <protection locked="0"/>
    </xf>
    <xf numFmtId="1" fontId="1" fillId="7" borderId="22" xfId="0" applyNumberFormat="1" applyFont="1" applyFill="1" applyBorder="1" applyAlignment="1" applyProtection="1">
      <alignment horizontal="center" vertical="center" wrapText="1"/>
      <protection locked="0"/>
    </xf>
    <xf numFmtId="1" fontId="1" fillId="7" borderId="30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0" xfId="0" applyNumberFormat="1" applyFont="1" applyFill="1" applyAlignment="1" applyProtection="1">
      <alignment horizontal="left" vertical="center" wrapText="1"/>
      <protection locked="0"/>
    </xf>
    <xf numFmtId="0" fontId="1" fillId="5" borderId="20" xfId="0" applyFont="1" applyFill="1" applyBorder="1" applyAlignment="1" applyProtection="1">
      <alignment horizontal="center" vertical="center" wrapText="1"/>
    </xf>
    <xf numFmtId="0" fontId="1" fillId="5" borderId="12" xfId="0" applyFont="1" applyFill="1" applyBorder="1" applyAlignment="1" applyProtection="1">
      <alignment horizontal="center" vertical="center" wrapText="1"/>
    </xf>
    <xf numFmtId="0" fontId="1" fillId="5" borderId="13" xfId="0" applyFont="1" applyFill="1" applyBorder="1" applyAlignment="1" applyProtection="1">
      <alignment horizontal="center" vertical="center" wrapText="1"/>
    </xf>
    <xf numFmtId="49" fontId="1" fillId="2" borderId="8" xfId="0" applyNumberFormat="1" applyFont="1" applyFill="1" applyBorder="1" applyAlignment="1" applyProtection="1">
      <alignment horizontal="center" vertical="center" wrapText="1"/>
    </xf>
    <xf numFmtId="49" fontId="1" fillId="2" borderId="14" xfId="0" applyNumberFormat="1" applyFont="1" applyFill="1" applyBorder="1" applyAlignment="1" applyProtection="1">
      <alignment horizontal="center" vertical="center" wrapText="1"/>
    </xf>
    <xf numFmtId="49" fontId="1" fillId="2" borderId="31" xfId="0" applyNumberFormat="1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4" fillId="4" borderId="22" xfId="0" applyFont="1" applyFill="1" applyBorder="1" applyAlignment="1" applyProtection="1">
      <alignment horizontal="left" vertical="center" wrapText="1"/>
    </xf>
    <xf numFmtId="0" fontId="2" fillId="4" borderId="22" xfId="0" applyFont="1" applyFill="1" applyBorder="1" applyAlignment="1" applyProtection="1">
      <alignment horizontal="left" vertical="center" wrapText="1"/>
    </xf>
    <xf numFmtId="49" fontId="1" fillId="3" borderId="3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0" xfId="0" applyNumberFormat="1" applyFont="1" applyFill="1" applyAlignment="1" applyProtection="1">
      <alignment horizontal="center" vertical="center" wrapText="1"/>
      <protection locked="0"/>
    </xf>
    <xf numFmtId="49" fontId="1" fillId="3" borderId="36" xfId="0" applyNumberFormat="1" applyFont="1" applyFill="1" applyBorder="1" applyAlignment="1" applyProtection="1">
      <alignment horizontal="center" vertical="center" wrapText="1"/>
      <protection locked="0"/>
    </xf>
    <xf numFmtId="166" fontId="1" fillId="2" borderId="32" xfId="0" applyNumberFormat="1" applyFont="1" applyFill="1" applyBorder="1" applyAlignment="1" applyProtection="1">
      <alignment horizontal="left" vertical="center" wrapText="1"/>
      <protection locked="0"/>
    </xf>
    <xf numFmtId="0" fontId="2" fillId="4" borderId="19" xfId="0" applyFont="1" applyFill="1" applyBorder="1" applyAlignment="1" applyProtection="1">
      <alignment horizontal="left" vertical="center" wrapText="1"/>
    </xf>
    <xf numFmtId="49" fontId="1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35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Alignment="1" applyProtection="1">
      <alignment horizontal="center" vertical="center" wrapText="1"/>
      <protection locked="0"/>
    </xf>
    <xf numFmtId="49" fontId="1" fillId="2" borderId="36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6" xfId="0" applyNumberFormat="1" applyFont="1" applyFill="1" applyBorder="1" applyAlignment="1" applyProtection="1">
      <alignment horizontal="center" vertical="center" wrapText="1"/>
    </xf>
    <xf numFmtId="49" fontId="1" fillId="5" borderId="37" xfId="0" applyNumberFormat="1" applyFont="1" applyFill="1" applyBorder="1" applyAlignment="1" applyProtection="1">
      <alignment horizontal="center" vertical="center" wrapText="1"/>
    </xf>
    <xf numFmtId="166" fontId="1" fillId="2" borderId="10" xfId="0" applyNumberFormat="1" applyFont="1" applyFill="1" applyBorder="1" applyAlignment="1" applyProtection="1">
      <alignment horizontal="left" vertical="center" wrapText="1"/>
      <protection locked="0"/>
    </xf>
    <xf numFmtId="166" fontId="1" fillId="2" borderId="12" xfId="0" applyNumberFormat="1" applyFont="1" applyFill="1" applyBorder="1" applyAlignment="1" applyProtection="1">
      <alignment horizontal="left" vertical="center" wrapText="1"/>
      <protection locked="0"/>
    </xf>
    <xf numFmtId="166" fontId="1" fillId="2" borderId="26" xfId="0" applyNumberFormat="1" applyFont="1" applyFill="1" applyBorder="1" applyAlignment="1" applyProtection="1">
      <alignment horizontal="left" vertical="center" wrapText="1"/>
      <protection locked="0"/>
    </xf>
    <xf numFmtId="49" fontId="1" fillId="4" borderId="0" xfId="0" applyNumberFormat="1" applyFont="1" applyFill="1" applyAlignment="1" applyProtection="1">
      <alignment horizontal="center" vertical="center" wrapText="1"/>
    </xf>
    <xf numFmtId="0" fontId="1" fillId="4" borderId="0" xfId="0" applyFont="1" applyFill="1" applyAlignment="1" applyProtection="1">
      <alignment horizontal="left" vertical="center" wrapText="1"/>
      <protection locked="0"/>
    </xf>
    <xf numFmtId="49" fontId="1" fillId="4" borderId="27" xfId="0" applyNumberFormat="1" applyFont="1" applyFill="1" applyBorder="1" applyAlignment="1" applyProtection="1">
      <alignment horizontal="center" vertical="center" wrapText="1"/>
    </xf>
    <xf numFmtId="49" fontId="1" fillId="4" borderId="0" xfId="0" applyNumberFormat="1" applyFont="1" applyFill="1" applyAlignment="1" applyProtection="1">
      <alignment horizontal="left" vertical="center" wrapText="1"/>
    </xf>
    <xf numFmtId="49" fontId="1" fillId="4" borderId="0" xfId="0" applyNumberFormat="1" applyFont="1" applyFill="1" applyAlignment="1" applyProtection="1">
      <alignment vertical="center" wrapText="1"/>
    </xf>
  </cellXfs>
  <cellStyles count="1">
    <cellStyle name="Обычный" xfId="0" builtinId="0"/>
  </cellStyles>
  <dxfs count="2">
    <dxf>
      <numFmt numFmtId="0" formatCode="General"/>
      <fill>
        <patternFill patternType="solid">
          <fgColor rgb="FF000000"/>
          <bgColor rgb="FFCCFFCC"/>
        </patternFill>
      </fill>
    </dxf>
    <dxf>
      <numFmt numFmtId="0" formatCode="General"/>
      <fill>
        <patternFill patternType="solid">
          <fgColor rgb="FF000000"/>
          <bgColor rgb="FFCCFFCC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2"/>
  <sheetViews>
    <sheetView tabSelected="1" zoomScale="130" zoomScaleNormal="130" workbookViewId="0">
      <selection activeCell="B138" sqref="B138:N138"/>
    </sheetView>
  </sheetViews>
  <sheetFormatPr defaultRowHeight="15.75" x14ac:dyDescent="0.25"/>
  <cols>
    <col min="1" max="1" width="0.75" style="22" customWidth="1"/>
    <col min="2" max="2" width="3.75" style="22" customWidth="1"/>
    <col min="3" max="3" width="4.625" style="22" customWidth="1"/>
    <col min="4" max="4" width="6.875" style="22" customWidth="1"/>
    <col min="5" max="5" width="11" style="22" customWidth="1"/>
    <col min="6" max="6" width="5.5" style="22" customWidth="1"/>
    <col min="7" max="7" width="5.625" style="22" customWidth="1"/>
    <col min="8" max="8" width="6.75" style="22" customWidth="1"/>
    <col min="9" max="9" width="10" style="22" customWidth="1"/>
    <col min="10" max="10" width="8.625" style="22" customWidth="1"/>
    <col min="11" max="11" width="6.375" style="22" customWidth="1"/>
    <col min="12" max="12" width="3" style="22" customWidth="1"/>
    <col min="13" max="13" width="7.875" style="22" customWidth="1"/>
    <col min="14" max="14" width="9" style="22" customWidth="1"/>
    <col min="15" max="15" width="2.375" style="22" hidden="1" customWidth="1"/>
    <col min="16" max="16" width="25.875" style="22" hidden="1" customWidth="1"/>
    <col min="17" max="17" width="19.875" style="22" hidden="1" customWidth="1"/>
    <col min="18" max="18" width="19.625" style="22" hidden="1" customWidth="1"/>
    <col min="19" max="19" width="95.75" style="22" hidden="1" customWidth="1"/>
    <col min="20" max="20" width="49" style="22" hidden="1" customWidth="1"/>
    <col min="21" max="22" width="26.625" style="22" hidden="1" customWidth="1"/>
    <col min="23" max="23" width="34.5" style="22" hidden="1" customWidth="1"/>
    <col min="24" max="24" width="43.875" style="22" hidden="1" customWidth="1"/>
    <col min="25" max="28" width="7.875" style="22" hidden="1" customWidth="1"/>
    <col min="29" max="40" width="8.375" style="22" hidden="1" customWidth="1"/>
    <col min="41" max="1025" width="8.5" style="23" customWidth="1"/>
    <col min="1026" max="16384" width="9" style="23"/>
  </cols>
  <sheetData>
    <row r="1" spans="1:35" s="19" customFormat="1" ht="9" customHeight="1" x14ac:dyDescent="0.25">
      <c r="A1" s="17"/>
      <c r="B1" s="108"/>
      <c r="C1" s="108"/>
      <c r="D1" s="108"/>
      <c r="E1" s="108"/>
      <c r="F1" s="108"/>
      <c r="G1" s="108"/>
      <c r="H1" s="108"/>
      <c r="I1" s="17"/>
      <c r="J1" s="17"/>
      <c r="K1" s="17"/>
      <c r="L1" s="17"/>
      <c r="M1" s="17"/>
      <c r="N1" s="17"/>
      <c r="O1" s="17"/>
      <c r="P1" s="18">
        <f>9.3+8.5+7.5</f>
        <v>25.3</v>
      </c>
      <c r="Q1" s="19" t="s">
        <v>0</v>
      </c>
      <c r="R1" s="20" t="s">
        <v>1</v>
      </c>
      <c r="S1" s="19" t="s">
        <v>2</v>
      </c>
      <c r="T1" s="19" t="s">
        <v>3</v>
      </c>
      <c r="U1" s="19" t="s">
        <v>4</v>
      </c>
      <c r="V1" s="19" t="s">
        <v>5</v>
      </c>
    </row>
    <row r="2" spans="1:35" ht="18" customHeight="1" x14ac:dyDescent="0.25">
      <c r="A2" s="21"/>
      <c r="B2" s="109" t="s">
        <v>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21"/>
      <c r="P2" s="22" t="b">
        <f>FALSE()</f>
        <v>0</v>
      </c>
      <c r="Q2" s="22" t="b">
        <f>FALSE()</f>
        <v>0</v>
      </c>
      <c r="R2" s="22" t="b">
        <f>TRUE()</f>
        <v>1</v>
      </c>
    </row>
    <row r="3" spans="1:35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 t="s">
        <v>7</v>
      </c>
      <c r="L3" s="110"/>
      <c r="M3" s="110"/>
      <c r="N3" s="110"/>
      <c r="O3" s="21"/>
      <c r="P3" s="24" t="b">
        <f>IF(P2=1,"ООО КБ ""Еврокапитал-Альянс""",(IF(Q2=1,"АО ""К2 Банк""",IF(R2=1,"ПАО ""О.К. Банк"""))))</f>
        <v>0</v>
      </c>
    </row>
    <row r="4" spans="1:35" ht="12.6" customHeight="1" x14ac:dyDescent="0.25">
      <c r="A4" s="21"/>
      <c r="B4" s="111" t="s">
        <v>8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21"/>
    </row>
    <row r="5" spans="1:35" ht="45.6" customHeight="1" x14ac:dyDescent="0.25">
      <c r="A5" s="21"/>
      <c r="B5" s="82" t="s">
        <v>9</v>
      </c>
      <c r="C5" s="82"/>
      <c r="D5" s="82"/>
      <c r="E5" s="82"/>
      <c r="F5" s="83"/>
      <c r="G5" s="83"/>
      <c r="H5" s="83"/>
      <c r="I5" s="83"/>
      <c r="J5" s="83"/>
      <c r="K5" s="83"/>
      <c r="L5" s="83"/>
      <c r="M5" s="83"/>
      <c r="N5" s="83"/>
      <c r="O5" s="21"/>
      <c r="P5" s="25" t="s">
        <v>10</v>
      </c>
      <c r="Q5" s="25"/>
      <c r="R5" s="25"/>
      <c r="S5" s="25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</row>
    <row r="6" spans="1:35" ht="34.15" customHeight="1" x14ac:dyDescent="0.25">
      <c r="A6" s="21"/>
      <c r="B6" s="82" t="s">
        <v>11</v>
      </c>
      <c r="C6" s="82"/>
      <c r="D6" s="82"/>
      <c r="E6" s="82"/>
      <c r="F6" s="83"/>
      <c r="G6" s="83"/>
      <c r="H6" s="83"/>
      <c r="I6" s="83"/>
      <c r="J6" s="83"/>
      <c r="K6" s="83"/>
      <c r="L6" s="83"/>
      <c r="M6" s="83"/>
      <c r="N6" s="83"/>
      <c r="O6" s="21"/>
      <c r="P6" s="25" t="s">
        <v>12</v>
      </c>
      <c r="Q6" s="25"/>
      <c r="R6" s="25"/>
      <c r="S6" s="25"/>
      <c r="T6" s="27">
        <f>F6</f>
        <v>0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5" ht="52.5" customHeight="1" x14ac:dyDescent="0.25">
      <c r="A7" s="21"/>
      <c r="B7" s="82" t="s">
        <v>13</v>
      </c>
      <c r="C7" s="82"/>
      <c r="D7" s="82"/>
      <c r="E7" s="82"/>
      <c r="F7" s="83"/>
      <c r="G7" s="83"/>
      <c r="H7" s="83"/>
      <c r="I7" s="83"/>
      <c r="J7" s="83"/>
      <c r="K7" s="83"/>
      <c r="L7" s="83"/>
      <c r="M7" s="83"/>
      <c r="N7" s="83"/>
      <c r="O7" s="21"/>
      <c r="P7" s="25" t="s">
        <v>14</v>
      </c>
      <c r="Q7" s="25"/>
      <c r="R7" s="25"/>
      <c r="S7" s="25"/>
      <c r="T7" s="27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</row>
    <row r="8" spans="1:35" ht="24" customHeight="1" x14ac:dyDescent="0.25">
      <c r="A8" s="21"/>
      <c r="B8" s="82" t="s">
        <v>15</v>
      </c>
      <c r="C8" s="82"/>
      <c r="D8" s="82"/>
      <c r="E8" s="82"/>
      <c r="F8" s="83"/>
      <c r="G8" s="83"/>
      <c r="H8" s="83"/>
      <c r="I8" s="83"/>
      <c r="J8" s="83"/>
      <c r="K8" s="83"/>
      <c r="L8" s="83"/>
      <c r="M8" s="83"/>
      <c r="N8" s="83"/>
      <c r="O8" s="21"/>
      <c r="P8" s="25" t="s">
        <v>16</v>
      </c>
      <c r="Q8" s="25" t="b">
        <f>FALSE()</f>
        <v>0</v>
      </c>
      <c r="R8" s="25" t="b">
        <f>FALSE()</f>
        <v>0</v>
      </c>
      <c r="S8" s="25" t="b">
        <f>FALSE()</f>
        <v>0</v>
      </c>
      <c r="T8" s="27" t="b">
        <f>FALSE()</f>
        <v>0</v>
      </c>
      <c r="U8" s="26" t="b">
        <f>FALSE()</f>
        <v>0</v>
      </c>
      <c r="V8" s="26" t="b">
        <f>FALSE()</f>
        <v>0</v>
      </c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</row>
    <row r="9" spans="1:35" ht="30.75" customHeight="1" x14ac:dyDescent="0.25">
      <c r="A9" s="21"/>
      <c r="B9" s="82" t="s">
        <v>17</v>
      </c>
      <c r="C9" s="82"/>
      <c r="D9" s="82"/>
      <c r="E9" s="82"/>
      <c r="F9" s="82"/>
      <c r="G9" s="82"/>
      <c r="H9" s="82"/>
      <c r="I9" s="84"/>
      <c r="J9" s="84"/>
      <c r="K9" s="84"/>
      <c r="L9" s="84"/>
      <c r="M9" s="84"/>
      <c r="N9" s="84"/>
      <c r="O9" s="21"/>
      <c r="P9" s="25"/>
      <c r="Q9" s="25"/>
      <c r="R9" s="25"/>
      <c r="S9" s="25"/>
      <c r="T9" s="27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</row>
    <row r="10" spans="1:35" ht="19.149999999999999" customHeight="1" x14ac:dyDescent="0.25">
      <c r="A10" s="21"/>
      <c r="B10" s="85" t="s">
        <v>18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21"/>
      <c r="P10" s="25"/>
      <c r="Q10" s="25"/>
      <c r="R10" s="25"/>
      <c r="S10" s="28" t="str">
        <f>"(*) основной государственный регистрационный номер согласно Свидетельству о государственной регистрации юридического лица (Свидетельству о внесении записи в единый государственный реестр юридических лиц о юридическом лице, зарегистрированном до"&amp;" 1 июля 2002 года) - для резидента;"</f>
        <v>(*) основной государственный регистрационный номер согласно Свидетельству о государственной регистрации юридического лица (Свидетельству о внесении записи в единый государственный реестр юридических лиц о юридическом лице, зарегистрированном до 1 июля 2002 года) - для резидента;</v>
      </c>
      <c r="T10" s="27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</row>
    <row r="11" spans="1:35" ht="28.9" customHeight="1" x14ac:dyDescent="0.25">
      <c r="A11" s="21"/>
      <c r="B11" s="85" t="s">
        <v>19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21"/>
      <c r="P11" s="25"/>
      <c r="Q11" s="25"/>
      <c r="R11" s="29"/>
      <c r="S11" s="28" t="str">
        <f>"(**) номер свидетельства об аккредитации филиала либо представительства иностранного юридического лица, выданного федеральным органом "&amp;"исполнительной власти, уполномоченным Правительством Российской Федерации на аккредитацию филиалов, представительств иностранных юридических "&amp;"лиц, в случае отсутствия такого свидетельства - регистрационный номер юридического лица по месту учреждения и регистрации - для нерезидента;"</f>
        <v>(**) номер свидетельства об аккредитации филиала либо представительства иностранного юридического лица, выданного федеральным органом исполнительной власти, уполномоченным Правительством Российской Федерации на аккредитацию филиалов, представительств иностранных юридических лиц, в случае отсутствия такого свидетельства - регистрационный номер юридического лица по месту учреждения и регистрации - для нерезидента;</v>
      </c>
      <c r="T11" s="27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</row>
    <row r="12" spans="1:35" ht="11.45" customHeight="1" x14ac:dyDescent="0.25">
      <c r="A12" s="21"/>
      <c r="B12" s="82" t="s">
        <v>20</v>
      </c>
      <c r="C12" s="82"/>
      <c r="D12" s="82"/>
      <c r="E12" s="82"/>
      <c r="F12" s="118"/>
      <c r="G12" s="118"/>
      <c r="H12" s="118"/>
      <c r="I12" s="119" t="s">
        <v>21</v>
      </c>
      <c r="J12" s="119"/>
      <c r="K12" s="83"/>
      <c r="L12" s="83"/>
      <c r="M12" s="83"/>
      <c r="N12" s="83"/>
      <c r="O12" s="21"/>
      <c r="P12" s="25" t="str">
        <f>B12</f>
        <v>6. ИНН (***)</v>
      </c>
      <c r="Q12" s="25"/>
      <c r="R12" s="25"/>
      <c r="S12" s="25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</row>
    <row r="13" spans="1:35" ht="19.149999999999999" customHeight="1" x14ac:dyDescent="0.25">
      <c r="A13" s="21"/>
      <c r="B13" s="85" t="s">
        <v>22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21"/>
      <c r="P13" s="25"/>
      <c r="Q13" s="25"/>
      <c r="R13" s="25"/>
      <c r="S13" s="28" t="str">
        <f>"(***) Идентификационный номер налогоплательщика - для резидента; идентификационный номер налогоплательщика или код иностранной организации, "&amp;"присвоенный до 24 декабря 2010 года, либо идентификационный номер налогоплательщика, присвоенный после 24 декабря 2010 года, - для нерезидента."</f>
        <v>(***) Идентификационный номер налогоплательщика - для резидента; идентификационный номер налогоплательщика или код иностранной организации, присвоенный до 24 декабря 2010 года, либо идентификационный номер налогоплательщика, присвоенный после 24 декабря 2010 года, - для нерезидента.</v>
      </c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</row>
    <row r="14" spans="1:35" ht="11.45" customHeight="1" x14ac:dyDescent="0.25">
      <c r="A14" s="21"/>
      <c r="B14" s="82" t="s">
        <v>23</v>
      </c>
      <c r="C14" s="82"/>
      <c r="D14" s="82"/>
      <c r="E14" s="82"/>
      <c r="F14" s="130"/>
      <c r="G14" s="130"/>
      <c r="H14" s="130"/>
      <c r="I14" s="119" t="s">
        <v>24</v>
      </c>
      <c r="J14" s="119"/>
      <c r="K14" s="83"/>
      <c r="L14" s="83"/>
      <c r="M14" s="83"/>
      <c r="N14" s="83"/>
      <c r="O14" s="21"/>
      <c r="P14" s="25" t="str">
        <f>B14</f>
        <v>8. ОКПО</v>
      </c>
      <c r="Q14" s="25"/>
      <c r="R14" s="25"/>
      <c r="S14" s="25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</row>
    <row r="15" spans="1:35" ht="12" customHeight="1" x14ac:dyDescent="0.25">
      <c r="A15" s="21"/>
      <c r="B15" s="115" t="s">
        <v>25</v>
      </c>
      <c r="C15" s="115"/>
      <c r="D15" s="115"/>
      <c r="E15" s="115"/>
      <c r="F15" s="124"/>
      <c r="G15" s="124"/>
      <c r="H15" s="124"/>
      <c r="I15" s="124"/>
      <c r="J15" s="124"/>
      <c r="K15" s="124"/>
      <c r="L15" s="124"/>
      <c r="M15" s="124"/>
      <c r="N15" s="124"/>
      <c r="O15" s="21"/>
      <c r="P15" s="25" t="str">
        <f>B15</f>
        <v>10. ОКВЭД</v>
      </c>
      <c r="Q15" s="25"/>
      <c r="R15" s="25"/>
      <c r="S15" s="25"/>
      <c r="T15" s="29">
        <f>F15</f>
        <v>0</v>
      </c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</row>
    <row r="16" spans="1:35" ht="11.45" customHeight="1" x14ac:dyDescent="0.25">
      <c r="A16" s="21"/>
      <c r="B16" s="125" t="s">
        <v>26</v>
      </c>
      <c r="C16" s="125"/>
      <c r="D16" s="125"/>
      <c r="E16" s="125"/>
      <c r="F16" s="126" t="s">
        <v>27</v>
      </c>
      <c r="G16" s="126"/>
      <c r="H16" s="127"/>
      <c r="I16" s="127"/>
      <c r="J16" s="128" t="s">
        <v>28</v>
      </c>
      <c r="K16" s="128"/>
      <c r="L16" s="129"/>
      <c r="M16" s="129"/>
      <c r="N16" s="129"/>
      <c r="O16" s="21"/>
      <c r="P16" s="25"/>
      <c r="Q16" s="25"/>
      <c r="R16" s="25"/>
      <c r="S16" s="25"/>
      <c r="T16" s="29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</row>
    <row r="17" spans="1:35" ht="12" customHeight="1" x14ac:dyDescent="0.25">
      <c r="A17" s="21"/>
      <c r="B17" s="107" t="s">
        <v>29</v>
      </c>
      <c r="C17" s="107"/>
      <c r="D17" s="107"/>
      <c r="E17" s="107"/>
      <c r="F17" s="112"/>
      <c r="G17" s="112"/>
      <c r="H17" s="112"/>
      <c r="I17" s="112"/>
      <c r="J17" s="112"/>
      <c r="K17" s="112"/>
      <c r="L17" s="112"/>
      <c r="M17" s="30" t="s">
        <v>30</v>
      </c>
      <c r="N17" s="1"/>
      <c r="O17" s="21"/>
      <c r="P17" s="25"/>
      <c r="Q17" s="25"/>
      <c r="R17" s="25"/>
      <c r="S17" s="25"/>
      <c r="T17" s="29">
        <f>F17</f>
        <v>0</v>
      </c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</row>
    <row r="18" spans="1:35" ht="38.25" customHeight="1" x14ac:dyDescent="0.25">
      <c r="A18" s="21"/>
      <c r="B18" s="113" t="s">
        <v>31</v>
      </c>
      <c r="C18" s="113"/>
      <c r="D18" s="113"/>
      <c r="E18" s="113"/>
      <c r="F18" s="114"/>
      <c r="G18" s="114"/>
      <c r="H18" s="114"/>
      <c r="I18" s="114"/>
      <c r="J18" s="114"/>
      <c r="K18" s="114"/>
      <c r="L18" s="114"/>
      <c r="M18" s="114"/>
      <c r="N18" s="114"/>
      <c r="O18" s="21"/>
      <c r="P18" s="25" t="s">
        <v>32</v>
      </c>
      <c r="Q18" s="25"/>
      <c r="R18" s="25"/>
      <c r="S18" s="25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</row>
    <row r="19" spans="1:35" ht="25.5" customHeight="1" x14ac:dyDescent="0.25">
      <c r="A19" s="21"/>
      <c r="B19" s="115" t="s">
        <v>33</v>
      </c>
      <c r="C19" s="115"/>
      <c r="D19" s="115"/>
      <c r="E19" s="115"/>
      <c r="F19" s="131"/>
      <c r="G19" s="131"/>
      <c r="H19" s="131"/>
      <c r="I19" s="131"/>
      <c r="J19" s="131"/>
      <c r="K19" s="131"/>
      <c r="L19" s="131"/>
      <c r="M19" s="131"/>
      <c r="N19" s="131"/>
      <c r="O19" s="21"/>
      <c r="P19" s="25" t="s">
        <v>34</v>
      </c>
      <c r="Q19" s="25"/>
      <c r="R19" s="25"/>
      <c r="S19" s="25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</row>
    <row r="20" spans="1:35" ht="11.45" customHeight="1" x14ac:dyDescent="0.25">
      <c r="A20" s="21"/>
      <c r="B20" s="125" t="s">
        <v>35</v>
      </c>
      <c r="C20" s="125"/>
      <c r="D20" s="125"/>
      <c r="E20" s="125"/>
      <c r="F20" s="149"/>
      <c r="G20" s="149"/>
      <c r="H20" s="149"/>
      <c r="I20" s="149"/>
      <c r="J20" s="31" t="s">
        <v>36</v>
      </c>
      <c r="K20" s="150"/>
      <c r="L20" s="150"/>
      <c r="M20" s="150"/>
      <c r="N20" s="150"/>
      <c r="O20" s="21"/>
      <c r="P20" s="25" t="str">
        <f>B20</f>
        <v>14. Телефон</v>
      </c>
      <c r="Q20" s="25"/>
      <c r="R20" s="25"/>
      <c r="S20" s="25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</row>
    <row r="21" spans="1:35" ht="16.149999999999999" customHeight="1" x14ac:dyDescent="0.25">
      <c r="A21" s="21"/>
      <c r="B21" s="138" t="s">
        <v>37</v>
      </c>
      <c r="C21" s="138"/>
      <c r="D21" s="138"/>
      <c r="E21" s="138"/>
      <c r="F21" s="151"/>
      <c r="G21" s="151"/>
      <c r="H21" s="151"/>
      <c r="I21" s="151"/>
      <c r="J21" s="32" t="s">
        <v>38</v>
      </c>
      <c r="K21" s="139"/>
      <c r="L21" s="139"/>
      <c r="M21" s="139"/>
      <c r="N21" s="139"/>
      <c r="O21" s="21"/>
      <c r="P21" s="25" t="str">
        <f>B21</f>
        <v>16. WEB-сайт</v>
      </c>
      <c r="Q21" s="25"/>
      <c r="R21" s="25"/>
      <c r="S21" s="25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</row>
    <row r="22" spans="1:35" ht="11.45" customHeight="1" x14ac:dyDescent="0.25">
      <c r="A22" s="21"/>
      <c r="B22" s="125" t="s">
        <v>39</v>
      </c>
      <c r="C22" s="125"/>
      <c r="D22" s="125"/>
      <c r="E22" s="125"/>
      <c r="F22" s="137"/>
      <c r="G22" s="137"/>
      <c r="H22" s="137"/>
      <c r="I22" s="137"/>
      <c r="J22" s="137"/>
      <c r="K22" s="137"/>
      <c r="L22" s="137"/>
      <c r="M22" s="137"/>
      <c r="N22" s="137"/>
      <c r="O22" s="21"/>
      <c r="P22" s="25"/>
      <c r="Q22" s="25"/>
      <c r="R22" s="25"/>
      <c r="S22" s="25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</row>
    <row r="23" spans="1:35" ht="11.45" customHeight="1" x14ac:dyDescent="0.25">
      <c r="A23" s="21"/>
      <c r="B23" s="82" t="s">
        <v>40</v>
      </c>
      <c r="C23" s="82"/>
      <c r="D23" s="82"/>
      <c r="E23" s="82"/>
      <c r="F23" s="131"/>
      <c r="G23" s="131"/>
      <c r="H23" s="131"/>
      <c r="I23" s="131"/>
      <c r="J23" s="131"/>
      <c r="K23" s="131"/>
      <c r="L23" s="131"/>
      <c r="M23" s="131"/>
      <c r="N23" s="131"/>
      <c r="O23" s="21"/>
      <c r="P23" s="25"/>
      <c r="Q23" s="25"/>
      <c r="R23" s="25"/>
      <c r="S23" s="25"/>
      <c r="T23" s="27">
        <f>F23</f>
        <v>0</v>
      </c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</row>
    <row r="24" spans="1:35" ht="16.149999999999999" customHeight="1" x14ac:dyDescent="0.25">
      <c r="A24" s="21"/>
      <c r="B24" s="138" t="s">
        <v>41</v>
      </c>
      <c r="C24" s="138"/>
      <c r="D24" s="138"/>
      <c r="E24" s="138"/>
      <c r="F24" s="112"/>
      <c r="G24" s="140"/>
      <c r="H24" s="33" t="s">
        <v>42</v>
      </c>
      <c r="I24" s="9"/>
      <c r="J24" s="32" t="s">
        <v>43</v>
      </c>
      <c r="K24" s="139"/>
      <c r="L24" s="139"/>
      <c r="M24" s="139"/>
      <c r="N24" s="139"/>
      <c r="O24" s="21"/>
      <c r="P24" s="25" t="str">
        <f>B24</f>
        <v>20. Телефон</v>
      </c>
      <c r="Q24" s="25"/>
      <c r="R24" s="25"/>
      <c r="S24" s="25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</row>
    <row r="25" spans="1:35" ht="16.149999999999999" customHeight="1" x14ac:dyDescent="0.25">
      <c r="A25" s="21"/>
      <c r="B25" s="141" t="s">
        <v>44</v>
      </c>
      <c r="C25" s="92"/>
      <c r="D25" s="92"/>
      <c r="E25" s="92"/>
      <c r="F25" s="142"/>
      <c r="G25" s="142"/>
      <c r="H25" s="142"/>
      <c r="I25" s="142"/>
      <c r="J25" s="142"/>
      <c r="K25" s="142"/>
      <c r="L25" s="142"/>
      <c r="M25" s="142"/>
      <c r="N25" s="143"/>
      <c r="O25" s="21"/>
      <c r="P25" s="25"/>
      <c r="Q25" s="25"/>
      <c r="R25" s="25"/>
      <c r="S25" s="25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</row>
    <row r="26" spans="1:35" ht="16.149999999999999" customHeight="1" x14ac:dyDescent="0.25">
      <c r="A26" s="21"/>
      <c r="B26" s="276" t="s">
        <v>45</v>
      </c>
      <c r="C26" s="147"/>
      <c r="D26" s="147"/>
      <c r="E26" s="148"/>
      <c r="F26" s="144" t="s">
        <v>46</v>
      </c>
      <c r="G26" s="277"/>
      <c r="H26" s="277"/>
      <c r="I26" s="278"/>
      <c r="J26" s="146" t="s">
        <v>47</v>
      </c>
      <c r="K26" s="147"/>
      <c r="L26" s="148"/>
      <c r="M26" s="144" t="s">
        <v>48</v>
      </c>
      <c r="N26" s="145"/>
      <c r="O26" s="21"/>
      <c r="P26" s="25"/>
      <c r="Q26" s="25"/>
      <c r="R26" s="25"/>
      <c r="S26" s="25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</row>
    <row r="27" spans="1:35" ht="16.149999999999999" customHeight="1" x14ac:dyDescent="0.25">
      <c r="A27" s="21"/>
      <c r="B27" s="162"/>
      <c r="C27" s="130"/>
      <c r="D27" s="130"/>
      <c r="E27" s="130"/>
      <c r="F27" s="159"/>
      <c r="G27" s="160"/>
      <c r="H27" s="160"/>
      <c r="I27" s="161"/>
      <c r="J27" s="159"/>
      <c r="K27" s="160"/>
      <c r="L27" s="161"/>
      <c r="M27" s="159"/>
      <c r="N27" s="163"/>
      <c r="O27" s="21"/>
      <c r="P27" s="25"/>
      <c r="Q27" s="25"/>
      <c r="R27" s="25"/>
      <c r="S27" s="25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</row>
    <row r="28" spans="1:35" ht="16.149999999999999" customHeight="1" x14ac:dyDescent="0.25">
      <c r="A28" s="21"/>
      <c r="B28" s="162"/>
      <c r="C28" s="130"/>
      <c r="D28" s="130"/>
      <c r="E28" s="130"/>
      <c r="F28" s="159"/>
      <c r="G28" s="160"/>
      <c r="H28" s="160"/>
      <c r="I28" s="161"/>
      <c r="J28" s="159"/>
      <c r="K28" s="160"/>
      <c r="L28" s="161"/>
      <c r="M28" s="159"/>
      <c r="N28" s="163"/>
      <c r="O28" s="21"/>
      <c r="P28" s="25"/>
      <c r="Q28" s="25"/>
      <c r="R28" s="25"/>
      <c r="S28" s="25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</row>
    <row r="29" spans="1:35" ht="16.149999999999999" customHeight="1" x14ac:dyDescent="0.25">
      <c r="A29" s="21"/>
      <c r="B29" s="162"/>
      <c r="C29" s="130"/>
      <c r="D29" s="130"/>
      <c r="E29" s="130"/>
      <c r="F29" s="159"/>
      <c r="G29" s="160"/>
      <c r="H29" s="160"/>
      <c r="I29" s="161"/>
      <c r="J29" s="159"/>
      <c r="K29" s="160"/>
      <c r="L29" s="161"/>
      <c r="M29" s="159"/>
      <c r="N29" s="163"/>
      <c r="O29" s="21"/>
      <c r="P29" s="25"/>
      <c r="Q29" s="25"/>
      <c r="R29" s="25"/>
      <c r="S29" s="25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</row>
    <row r="30" spans="1:35" ht="16.149999999999999" customHeight="1" x14ac:dyDescent="0.25">
      <c r="A30" s="21"/>
      <c r="B30" s="162"/>
      <c r="C30" s="130"/>
      <c r="D30" s="130"/>
      <c r="E30" s="130"/>
      <c r="F30" s="159"/>
      <c r="G30" s="160"/>
      <c r="H30" s="160"/>
      <c r="I30" s="161"/>
      <c r="J30" s="159"/>
      <c r="K30" s="160"/>
      <c r="L30" s="161"/>
      <c r="M30" s="159"/>
      <c r="N30" s="163"/>
      <c r="O30" s="21"/>
      <c r="P30" s="25"/>
      <c r="Q30" s="25"/>
      <c r="R30" s="25"/>
      <c r="S30" s="25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</row>
    <row r="31" spans="1:35" ht="12.6" customHeight="1" x14ac:dyDescent="0.25">
      <c r="A31" s="21"/>
      <c r="B31" s="132" t="s">
        <v>49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21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ht="15.75" customHeight="1" x14ac:dyDescent="0.25">
      <c r="A32" s="21"/>
      <c r="B32" s="133" t="s">
        <v>50</v>
      </c>
      <c r="C32" s="133"/>
      <c r="D32" s="133"/>
      <c r="E32" s="133"/>
      <c r="F32" s="133"/>
      <c r="G32" s="133"/>
      <c r="H32" s="133"/>
      <c r="I32" s="133"/>
      <c r="J32" s="133"/>
      <c r="K32" s="134"/>
      <c r="L32" s="134"/>
      <c r="M32" s="134"/>
      <c r="N32" s="134"/>
      <c r="O32" s="21"/>
      <c r="P32" s="25"/>
      <c r="Q32" s="25" t="b">
        <f>TRUE()</f>
        <v>1</v>
      </c>
      <c r="R32" s="25" t="b">
        <f>FALSE()</f>
        <v>0</v>
      </c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  <row r="33" spans="1:35" ht="11.45" customHeight="1" x14ac:dyDescent="0.25">
      <c r="A33" s="21"/>
      <c r="B33" s="120" t="s">
        <v>52</v>
      </c>
      <c r="C33" s="120"/>
      <c r="D33" s="120"/>
      <c r="E33" s="120"/>
      <c r="F33" s="135" t="s">
        <v>53</v>
      </c>
      <c r="G33" s="135"/>
      <c r="H33" s="135"/>
      <c r="I33" s="135"/>
      <c r="J33" s="136" t="s">
        <v>54</v>
      </c>
      <c r="K33" s="136"/>
      <c r="L33" s="136"/>
      <c r="M33" s="136"/>
      <c r="N33" s="136"/>
      <c r="O33" s="21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ht="22.9" customHeight="1" x14ac:dyDescent="0.25">
      <c r="A34" s="21"/>
      <c r="B34" s="120" t="s">
        <v>55</v>
      </c>
      <c r="C34" s="120"/>
      <c r="D34" s="120"/>
      <c r="E34" s="120"/>
      <c r="F34" s="130"/>
      <c r="G34" s="130"/>
      <c r="H34" s="130"/>
      <c r="I34" s="130"/>
      <c r="J34" s="153"/>
      <c r="K34" s="153"/>
      <c r="L34" s="153"/>
      <c r="M34" s="153"/>
      <c r="N34" s="153"/>
      <c r="O34" s="21"/>
      <c r="P34" s="25" t="s">
        <v>56</v>
      </c>
      <c r="Q34" s="29">
        <f>ruk_dolj</f>
        <v>0</v>
      </c>
      <c r="R34" s="29">
        <f>gb_dolj</f>
        <v>0</v>
      </c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ht="62.25" customHeight="1" x14ac:dyDescent="0.25">
      <c r="A35" s="21"/>
      <c r="B35" s="156" t="s">
        <v>57</v>
      </c>
      <c r="C35" s="156"/>
      <c r="D35" s="156"/>
      <c r="E35" s="156"/>
      <c r="F35" s="157"/>
      <c r="G35" s="157"/>
      <c r="H35" s="157"/>
      <c r="I35" s="157"/>
      <c r="J35" s="158"/>
      <c r="K35" s="158"/>
      <c r="L35" s="158"/>
      <c r="M35" s="158"/>
      <c r="N35" s="158"/>
      <c r="O35" s="21"/>
      <c r="P35" s="25" t="s">
        <v>58</v>
      </c>
      <c r="Q35" s="29"/>
      <c r="R35" s="29"/>
      <c r="S35" s="25"/>
      <c r="T35" s="25"/>
      <c r="U35" s="29">
        <f>ruk_fio</f>
        <v>0</v>
      </c>
      <c r="V35" s="29">
        <f>gb_fio</f>
        <v>0</v>
      </c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ht="22.9" customHeight="1" x14ac:dyDescent="0.25">
      <c r="A36" s="21"/>
      <c r="B36" s="152" t="s">
        <v>59</v>
      </c>
      <c r="C36" s="152"/>
      <c r="D36" s="152"/>
      <c r="E36" s="152"/>
      <c r="F36" s="130"/>
      <c r="G36" s="130"/>
      <c r="H36" s="130"/>
      <c r="I36" s="130"/>
      <c r="J36" s="153"/>
      <c r="K36" s="153"/>
      <c r="L36" s="153"/>
      <c r="M36" s="153"/>
      <c r="N36" s="153"/>
      <c r="O36" s="21"/>
      <c r="P36" s="25" t="s">
        <v>60</v>
      </c>
      <c r="Q36" s="34"/>
      <c r="R36" s="34"/>
      <c r="S36" s="25"/>
      <c r="T36" s="25"/>
      <c r="U36" s="29">
        <f>ruk_obr</f>
        <v>0</v>
      </c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ht="26.25" customHeight="1" x14ac:dyDescent="0.25">
      <c r="A37" s="21"/>
      <c r="B37" s="152" t="s">
        <v>61</v>
      </c>
      <c r="C37" s="152"/>
      <c r="D37" s="152"/>
      <c r="E37" s="152"/>
      <c r="F37" s="154"/>
      <c r="G37" s="154"/>
      <c r="H37" s="154"/>
      <c r="I37" s="154"/>
      <c r="J37" s="155"/>
      <c r="K37" s="155"/>
      <c r="L37" s="155"/>
      <c r="M37" s="155"/>
      <c r="N37" s="155"/>
      <c r="O37" s="21"/>
      <c r="P37" s="25"/>
      <c r="Q37" s="34"/>
      <c r="R37" s="34"/>
      <c r="S37" s="25"/>
      <c r="T37" s="25"/>
      <c r="U37" s="29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35" ht="15.75" customHeight="1" x14ac:dyDescent="0.25">
      <c r="A38" s="21"/>
      <c r="B38" s="164" t="s">
        <v>62</v>
      </c>
      <c r="C38" s="164"/>
      <c r="D38" s="119" t="s">
        <v>63</v>
      </c>
      <c r="E38" s="119"/>
      <c r="F38" s="167"/>
      <c r="G38" s="167"/>
      <c r="H38" s="167"/>
      <c r="I38" s="167"/>
      <c r="J38" s="168"/>
      <c r="K38" s="168"/>
      <c r="L38" s="168"/>
      <c r="M38" s="168"/>
      <c r="N38" s="168"/>
      <c r="O38" s="21"/>
      <c r="P38" s="25"/>
      <c r="Q38" s="35" t="b">
        <f>FALSE()</f>
        <v>0</v>
      </c>
      <c r="R38" s="35" t="b">
        <f>FALSE()</f>
        <v>0</v>
      </c>
      <c r="S38" s="25"/>
      <c r="T38" s="25"/>
      <c r="U38" s="29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1:35" ht="36" customHeight="1" x14ac:dyDescent="0.25">
      <c r="A39" s="21"/>
      <c r="B39" s="164" t="s">
        <v>64</v>
      </c>
      <c r="C39" s="164"/>
      <c r="D39" s="119" t="s">
        <v>65</v>
      </c>
      <c r="E39" s="119"/>
      <c r="F39" s="166"/>
      <c r="G39" s="166"/>
      <c r="H39" s="166"/>
      <c r="I39" s="166"/>
      <c r="J39" s="153"/>
      <c r="K39" s="153"/>
      <c r="L39" s="153"/>
      <c r="M39" s="153"/>
      <c r="N39" s="153"/>
      <c r="O39" s="21"/>
      <c r="P39" s="25"/>
      <c r="Q39" s="35" t="b">
        <f>FALSE()</f>
        <v>0</v>
      </c>
      <c r="R39" s="35" t="b">
        <f>FALSE()</f>
        <v>0</v>
      </c>
      <c r="S39" s="25"/>
      <c r="T39" s="25"/>
      <c r="U39" s="29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1:35" ht="15.75" customHeight="1" x14ac:dyDescent="0.25">
      <c r="A40" s="21"/>
      <c r="B40" s="164" t="s">
        <v>66</v>
      </c>
      <c r="C40" s="164"/>
      <c r="D40" s="119" t="s">
        <v>67</v>
      </c>
      <c r="E40" s="119"/>
      <c r="F40" s="165"/>
      <c r="G40" s="165"/>
      <c r="H40" s="165"/>
      <c r="I40" s="165"/>
      <c r="J40" s="158"/>
      <c r="K40" s="158"/>
      <c r="L40" s="158"/>
      <c r="M40" s="158"/>
      <c r="N40" s="158"/>
      <c r="O40" s="21"/>
      <c r="P40" s="25"/>
      <c r="Q40" s="35" t="b">
        <f>FALSE()</f>
        <v>0</v>
      </c>
      <c r="R40" s="35" t="b">
        <f>FALSE()</f>
        <v>0</v>
      </c>
      <c r="S40" s="25"/>
      <c r="T40" s="25"/>
      <c r="U40" s="29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</row>
    <row r="41" spans="1:35" ht="15.75" customHeight="1" x14ac:dyDescent="0.25">
      <c r="A41" s="21"/>
      <c r="B41" s="164" t="s">
        <v>68</v>
      </c>
      <c r="C41" s="164"/>
      <c r="D41" s="119" t="s">
        <v>69</v>
      </c>
      <c r="E41" s="119"/>
      <c r="F41" s="166"/>
      <c r="G41" s="166"/>
      <c r="H41" s="166"/>
      <c r="I41" s="166"/>
      <c r="J41" s="153"/>
      <c r="K41" s="153"/>
      <c r="L41" s="153"/>
      <c r="M41" s="153"/>
      <c r="N41" s="153"/>
      <c r="O41" s="21"/>
      <c r="P41" s="25"/>
      <c r="Q41" s="35" t="b">
        <f>FALSE()</f>
        <v>0</v>
      </c>
      <c r="R41" s="35" t="b">
        <f>FALSE()</f>
        <v>0</v>
      </c>
      <c r="S41" s="25"/>
      <c r="T41" s="25"/>
      <c r="U41" s="29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</row>
    <row r="42" spans="1:35" ht="15.6" customHeight="1" x14ac:dyDescent="0.25">
      <c r="A42" s="21"/>
      <c r="B42" s="120" t="s">
        <v>70</v>
      </c>
      <c r="C42" s="120"/>
      <c r="D42" s="120"/>
      <c r="E42" s="120"/>
      <c r="F42" s="165"/>
      <c r="G42" s="165"/>
      <c r="H42" s="165"/>
      <c r="I42" s="165"/>
      <c r="J42" s="158"/>
      <c r="K42" s="158"/>
      <c r="L42" s="158"/>
      <c r="M42" s="158"/>
      <c r="N42" s="158"/>
      <c r="O42" s="21"/>
      <c r="P42" s="25"/>
      <c r="Q42" s="34"/>
      <c r="R42" s="34"/>
      <c r="S42" s="25"/>
      <c r="T42" s="25"/>
      <c r="U42" s="29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pans="1:35" ht="34.15" customHeight="1" x14ac:dyDescent="0.25">
      <c r="A43" s="21"/>
      <c r="B43" s="120" t="s">
        <v>71</v>
      </c>
      <c r="C43" s="120"/>
      <c r="D43" s="120"/>
      <c r="E43" s="120"/>
      <c r="F43" s="130"/>
      <c r="G43" s="130"/>
      <c r="H43" s="130"/>
      <c r="I43" s="130"/>
      <c r="J43" s="153"/>
      <c r="K43" s="153"/>
      <c r="L43" s="153"/>
      <c r="M43" s="153"/>
      <c r="N43" s="153"/>
      <c r="O43" s="21"/>
      <c r="P43" s="29" t="s">
        <v>72</v>
      </c>
      <c r="Q43" s="34"/>
      <c r="R43" s="34"/>
      <c r="S43" s="25"/>
      <c r="T43" s="25"/>
      <c r="U43" s="29">
        <f>J39</f>
        <v>0</v>
      </c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</row>
    <row r="44" spans="1:35" ht="48.75" customHeight="1" x14ac:dyDescent="0.25">
      <c r="A44" s="21"/>
      <c r="B44" s="120" t="s">
        <v>73</v>
      </c>
      <c r="C44" s="120"/>
      <c r="D44" s="120"/>
      <c r="E44" s="120"/>
      <c r="F44" s="130"/>
      <c r="G44" s="130"/>
      <c r="H44" s="130"/>
      <c r="I44" s="130"/>
      <c r="J44" s="153"/>
      <c r="K44" s="153"/>
      <c r="L44" s="153"/>
      <c r="M44" s="153"/>
      <c r="N44" s="153"/>
      <c r="O44" s="21"/>
      <c r="P44" s="25"/>
      <c r="Q44" s="34"/>
      <c r="R44" s="34"/>
      <c r="S44" s="25"/>
      <c r="T44" s="25"/>
      <c r="U44" s="29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</row>
    <row r="45" spans="1:35" ht="49.5" customHeight="1" x14ac:dyDescent="0.25">
      <c r="A45" s="21"/>
      <c r="B45" s="120" t="s">
        <v>74</v>
      </c>
      <c r="C45" s="120"/>
      <c r="D45" s="120"/>
      <c r="E45" s="120"/>
      <c r="F45" s="130"/>
      <c r="G45" s="130"/>
      <c r="H45" s="130"/>
      <c r="I45" s="130"/>
      <c r="J45" s="153"/>
      <c r="K45" s="153"/>
      <c r="L45" s="153"/>
      <c r="M45" s="153"/>
      <c r="N45" s="153"/>
      <c r="O45" s="21"/>
      <c r="P45" s="25"/>
      <c r="Q45" s="34"/>
      <c r="R45" s="34"/>
      <c r="S45" s="25"/>
      <c r="T45" s="25"/>
      <c r="U45" s="29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</row>
    <row r="46" spans="1:35" ht="38.65" customHeight="1" x14ac:dyDescent="0.25">
      <c r="A46" s="21"/>
      <c r="B46" s="174" t="s">
        <v>75</v>
      </c>
      <c r="C46" s="174"/>
      <c r="D46" s="174"/>
      <c r="E46" s="174"/>
      <c r="F46" s="175"/>
      <c r="G46" s="175"/>
      <c r="H46" s="175"/>
      <c r="I46" s="175"/>
      <c r="J46" s="176"/>
      <c r="K46" s="176"/>
      <c r="L46" s="176"/>
      <c r="M46" s="176"/>
      <c r="N46" s="176"/>
      <c r="O46" s="21"/>
      <c r="P46" s="25"/>
      <c r="Q46" s="34"/>
      <c r="R46" s="34"/>
      <c r="S46" s="25"/>
      <c r="T46" s="25"/>
      <c r="U46" s="29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</row>
    <row r="47" spans="1:35" ht="38.65" customHeight="1" x14ac:dyDescent="0.25">
      <c r="A47" s="21"/>
      <c r="B47" s="177" t="s">
        <v>76</v>
      </c>
      <c r="C47" s="177"/>
      <c r="D47" s="177"/>
      <c r="E47" s="177"/>
      <c r="F47" s="178"/>
      <c r="G47" s="178"/>
      <c r="H47" s="178"/>
      <c r="I47" s="178"/>
      <c r="J47" s="179"/>
      <c r="K47" s="179"/>
      <c r="L47" s="179"/>
      <c r="M47" s="179"/>
      <c r="N47" s="179"/>
      <c r="O47" s="21"/>
      <c r="P47" s="25"/>
      <c r="Q47" s="34"/>
      <c r="R47" s="34"/>
      <c r="S47" s="25"/>
      <c r="T47" s="25"/>
      <c r="U47" s="29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</row>
    <row r="48" spans="1:35" ht="34.15" customHeight="1" x14ac:dyDescent="0.25">
      <c r="A48" s="21"/>
      <c r="B48" s="169" t="s">
        <v>77</v>
      </c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21"/>
      <c r="P48" s="29" t="s">
        <v>78</v>
      </c>
      <c r="Q48" s="34"/>
      <c r="R48" s="34"/>
      <c r="S48" s="25"/>
      <c r="T48" s="25"/>
      <c r="U48" s="29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</row>
    <row r="49" spans="1:35" ht="34.9" customHeight="1" x14ac:dyDescent="0.25">
      <c r="A49" s="21"/>
      <c r="B49" s="170" t="s">
        <v>79</v>
      </c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21"/>
      <c r="P49" s="29" t="s">
        <v>80</v>
      </c>
      <c r="Q49" s="34"/>
      <c r="R49" s="34"/>
      <c r="S49" s="25"/>
      <c r="T49" s="25"/>
      <c r="U49" s="29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</row>
    <row r="50" spans="1:35" ht="103.15" customHeight="1" x14ac:dyDescent="0.25">
      <c r="A50" s="21"/>
      <c r="B50" s="36" t="s">
        <v>81</v>
      </c>
      <c r="C50" s="171" t="s">
        <v>82</v>
      </c>
      <c r="D50" s="171"/>
      <c r="E50" s="37" t="s">
        <v>83</v>
      </c>
      <c r="F50" s="172" t="s">
        <v>84</v>
      </c>
      <c r="G50" s="172"/>
      <c r="H50" s="172"/>
      <c r="I50" s="172"/>
      <c r="J50" s="38" t="s">
        <v>85</v>
      </c>
      <c r="K50" s="173" t="s">
        <v>86</v>
      </c>
      <c r="L50" s="173"/>
      <c r="M50" s="39" t="s">
        <v>87</v>
      </c>
      <c r="N50" s="40" t="s">
        <v>88</v>
      </c>
      <c r="O50" s="21"/>
      <c r="P50" s="29">
        <f>F45</f>
        <v>0</v>
      </c>
      <c r="Q50" s="34">
        <f>J45</f>
        <v>0</v>
      </c>
      <c r="R50" s="34"/>
      <c r="S50" s="25"/>
      <c r="T50" s="25"/>
      <c r="U50" s="29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</row>
    <row r="51" spans="1:35" ht="112.5" customHeight="1" x14ac:dyDescent="0.25">
      <c r="A51" s="21"/>
      <c r="B51" s="41">
        <v>1</v>
      </c>
      <c r="C51" s="180"/>
      <c r="D51" s="180"/>
      <c r="E51" s="2"/>
      <c r="F51" s="181"/>
      <c r="G51" s="181"/>
      <c r="H51" s="181"/>
      <c r="I51" s="181"/>
      <c r="J51" s="15"/>
      <c r="K51" s="182"/>
      <c r="L51" s="182"/>
      <c r="M51" s="14"/>
      <c r="N51" s="3"/>
      <c r="O51" s="21"/>
      <c r="P51" s="25" t="s">
        <v>89</v>
      </c>
      <c r="Q51" s="29">
        <f>F46</f>
        <v>0</v>
      </c>
      <c r="R51" s="29">
        <f>J46</f>
        <v>0</v>
      </c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</row>
    <row r="52" spans="1:35" ht="112.5" customHeight="1" x14ac:dyDescent="0.25">
      <c r="A52" s="21"/>
      <c r="B52" s="41">
        <v>2</v>
      </c>
      <c r="C52" s="183"/>
      <c r="D52" s="183"/>
      <c r="E52" s="2"/>
      <c r="F52" s="181"/>
      <c r="G52" s="181"/>
      <c r="H52" s="181"/>
      <c r="I52" s="181"/>
      <c r="J52" s="15"/>
      <c r="K52" s="182"/>
      <c r="L52" s="182"/>
      <c r="M52" s="4"/>
      <c r="N52" s="3"/>
      <c r="O52" s="21"/>
      <c r="P52" s="25"/>
      <c r="Q52" s="25"/>
      <c r="R52" s="25"/>
      <c r="S52" s="42" t="s">
        <v>90</v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</row>
    <row r="53" spans="1:35" ht="112.5" customHeight="1" x14ac:dyDescent="0.25">
      <c r="A53" s="21"/>
      <c r="B53" s="41">
        <v>3</v>
      </c>
      <c r="C53" s="180"/>
      <c r="D53" s="180"/>
      <c r="E53" s="2"/>
      <c r="F53" s="181"/>
      <c r="G53" s="181"/>
      <c r="H53" s="181"/>
      <c r="I53" s="181"/>
      <c r="J53" s="15"/>
      <c r="K53" s="182"/>
      <c r="L53" s="182"/>
      <c r="M53" s="4"/>
      <c r="N53" s="3"/>
      <c r="O53" s="21"/>
      <c r="P53" s="25"/>
      <c r="Q53" s="43" t="s">
        <v>91</v>
      </c>
      <c r="R53" s="25"/>
      <c r="S53" s="28" t="str">
        <f>"Бенефициарный владелец - физическое лицо, которое в конечном счете прямо или косвенно (через третьих лиц) владеет (имеет преобладающее участие "&amp;"более 25 процентов в капитале) клиентом - юридическим лицом либо имеет возможность контролировать действия клиента."</f>
        <v>Бенефициарный владелец - физическое лицо, которое в конечном счете прямо или косвенно (через третьих лиц) владеет (имеет преобладающее участие более 25 процентов в капитале) клиентом - юридическим лицом либо имеет возможность контролировать действия клиента.</v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</row>
    <row r="54" spans="1:35" ht="112.5" customHeight="1" x14ac:dyDescent="0.25">
      <c r="A54" s="21"/>
      <c r="B54" s="41">
        <v>4</v>
      </c>
      <c r="C54" s="180"/>
      <c r="D54" s="180"/>
      <c r="E54" s="2" t="s">
        <v>92</v>
      </c>
      <c r="F54" s="181"/>
      <c r="G54" s="181"/>
      <c r="H54" s="181"/>
      <c r="I54" s="181"/>
      <c r="J54" s="15"/>
      <c r="K54" s="182"/>
      <c r="L54" s="182"/>
      <c r="M54" s="4"/>
      <c r="N54" s="3"/>
      <c r="O54" s="21"/>
      <c r="P54" s="43"/>
      <c r="Q54" s="43"/>
      <c r="R54" s="43" t="s">
        <v>93</v>
      </c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</row>
    <row r="55" spans="1:35" ht="112.5" customHeight="1" x14ac:dyDescent="0.25">
      <c r="A55" s="21"/>
      <c r="B55" s="41">
        <v>5</v>
      </c>
      <c r="C55" s="182"/>
      <c r="D55" s="182"/>
      <c r="E55" s="5"/>
      <c r="F55" s="181"/>
      <c r="G55" s="181"/>
      <c r="H55" s="181"/>
      <c r="I55" s="181"/>
      <c r="J55" s="15"/>
      <c r="K55" s="182"/>
      <c r="L55" s="182"/>
      <c r="M55" s="14"/>
      <c r="N55" s="6"/>
      <c r="O55" s="21"/>
      <c r="P55" s="44">
        <f>F51</f>
        <v>0</v>
      </c>
      <c r="Q55" s="29">
        <f>C51</f>
        <v>0</v>
      </c>
      <c r="R55" s="45"/>
      <c r="S55" s="42"/>
      <c r="T55" s="29">
        <f>G51</f>
        <v>0</v>
      </c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25"/>
      <c r="AF55" s="25"/>
      <c r="AG55" s="25"/>
      <c r="AH55" s="25"/>
      <c r="AI55" s="25"/>
    </row>
    <row r="56" spans="1:35" ht="112.5" customHeight="1" x14ac:dyDescent="0.25">
      <c r="A56" s="21"/>
      <c r="B56" s="46">
        <v>6</v>
      </c>
      <c r="C56" s="189"/>
      <c r="D56" s="189"/>
      <c r="E56" s="10"/>
      <c r="F56" s="190"/>
      <c r="G56" s="190"/>
      <c r="H56" s="190"/>
      <c r="I56" s="190"/>
      <c r="J56" s="11"/>
      <c r="K56" s="189"/>
      <c r="L56" s="189"/>
      <c r="M56" s="10"/>
      <c r="N56" s="12"/>
      <c r="O56" s="21"/>
      <c r="P56" s="44">
        <f>C52</f>
        <v>0</v>
      </c>
      <c r="Q56" s="44">
        <f>F52</f>
        <v>0</v>
      </c>
      <c r="R56" s="45"/>
      <c r="S56" s="42"/>
      <c r="T56" s="29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25"/>
      <c r="AF56" s="25"/>
      <c r="AG56" s="25"/>
      <c r="AH56" s="25"/>
      <c r="AI56" s="25"/>
    </row>
    <row r="57" spans="1:35" ht="21" customHeight="1" x14ac:dyDescent="0.25">
      <c r="A57" s="21"/>
      <c r="B57" s="169" t="s">
        <v>94</v>
      </c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21"/>
      <c r="P57" s="44">
        <f>C53</f>
        <v>0</v>
      </c>
      <c r="Q57" s="44">
        <f>F53</f>
        <v>0</v>
      </c>
      <c r="R57" s="45"/>
      <c r="S57" s="42"/>
      <c r="T57" s="29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25"/>
      <c r="AF57" s="25"/>
      <c r="AG57" s="25"/>
      <c r="AH57" s="25"/>
      <c r="AI57" s="25"/>
    </row>
    <row r="58" spans="1:35" ht="51" customHeight="1" x14ac:dyDescent="0.25">
      <c r="A58" s="21"/>
      <c r="B58" s="36" t="s">
        <v>81</v>
      </c>
      <c r="C58" s="184" t="s">
        <v>95</v>
      </c>
      <c r="D58" s="184"/>
      <c r="E58" s="47" t="s">
        <v>96</v>
      </c>
      <c r="F58" s="185" t="s">
        <v>97</v>
      </c>
      <c r="G58" s="185"/>
      <c r="H58" s="186" t="s">
        <v>98</v>
      </c>
      <c r="I58" s="186"/>
      <c r="J58" s="187" t="s">
        <v>99</v>
      </c>
      <c r="K58" s="187"/>
      <c r="L58" s="188" t="s">
        <v>100</v>
      </c>
      <c r="M58" s="188"/>
      <c r="N58" s="188"/>
      <c r="O58" s="21"/>
      <c r="P58" s="44">
        <f>C54</f>
        <v>0</v>
      </c>
      <c r="Q58" s="44">
        <f>F54</f>
        <v>0</v>
      </c>
      <c r="R58" s="45"/>
      <c r="S58" s="42"/>
      <c r="T58" s="29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25"/>
      <c r="AF58" s="25"/>
      <c r="AG58" s="25"/>
      <c r="AH58" s="25"/>
      <c r="AI58" s="25"/>
    </row>
    <row r="59" spans="1:35" ht="24" customHeight="1" x14ac:dyDescent="0.25">
      <c r="A59" s="21"/>
      <c r="B59" s="41">
        <v>1</v>
      </c>
      <c r="C59" s="193"/>
      <c r="D59" s="193"/>
      <c r="E59" s="16"/>
      <c r="F59" s="166"/>
      <c r="G59" s="166"/>
      <c r="H59" s="192"/>
      <c r="I59" s="192"/>
      <c r="J59" s="194"/>
      <c r="K59" s="194"/>
      <c r="L59" s="153"/>
      <c r="M59" s="153"/>
      <c r="N59" s="153"/>
      <c r="O59" s="21"/>
      <c r="P59" s="44">
        <f>C55</f>
        <v>0</v>
      </c>
      <c r="Q59" s="44">
        <f>F55</f>
        <v>0</v>
      </c>
      <c r="R59" s="45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25"/>
      <c r="AF59" s="25"/>
      <c r="AG59" s="25"/>
      <c r="AH59" s="25"/>
      <c r="AI59" s="25"/>
    </row>
    <row r="60" spans="1:35" ht="24" customHeight="1" x14ac:dyDescent="0.25">
      <c r="A60" s="21"/>
      <c r="B60" s="41">
        <v>2</v>
      </c>
      <c r="C60" s="191"/>
      <c r="D60" s="191"/>
      <c r="E60" s="16"/>
      <c r="F60" s="166"/>
      <c r="G60" s="166"/>
      <c r="H60" s="166"/>
      <c r="I60" s="166"/>
      <c r="J60" s="192"/>
      <c r="K60" s="192"/>
      <c r="L60" s="153"/>
      <c r="M60" s="153"/>
      <c r="N60" s="153"/>
      <c r="O60" s="21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</row>
    <row r="61" spans="1:35" ht="24" customHeight="1" x14ac:dyDescent="0.25">
      <c r="A61" s="21"/>
      <c r="B61" s="41">
        <v>3</v>
      </c>
      <c r="C61" s="191"/>
      <c r="D61" s="191"/>
      <c r="E61" s="16"/>
      <c r="F61" s="166"/>
      <c r="G61" s="166"/>
      <c r="H61" s="166"/>
      <c r="I61" s="166"/>
      <c r="J61" s="195"/>
      <c r="K61" s="195"/>
      <c r="L61" s="196"/>
      <c r="M61" s="196"/>
      <c r="N61" s="196"/>
      <c r="O61" s="21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</row>
    <row r="62" spans="1:35" ht="24" customHeight="1" x14ac:dyDescent="0.25">
      <c r="A62" s="21"/>
      <c r="B62" s="41">
        <v>4</v>
      </c>
      <c r="C62" s="191"/>
      <c r="D62" s="191"/>
      <c r="E62" s="16"/>
      <c r="F62" s="166"/>
      <c r="G62" s="166"/>
      <c r="H62" s="166"/>
      <c r="I62" s="166"/>
      <c r="J62" s="166"/>
      <c r="K62" s="166"/>
      <c r="L62" s="153"/>
      <c r="M62" s="153"/>
      <c r="N62" s="153"/>
      <c r="O62" s="21"/>
      <c r="P62" s="25"/>
      <c r="Q62" s="25"/>
      <c r="R62" s="25" t="s">
        <v>101</v>
      </c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</row>
    <row r="63" spans="1:35" ht="24" customHeight="1" x14ac:dyDescent="0.25">
      <c r="A63" s="21"/>
      <c r="B63" s="41">
        <v>5</v>
      </c>
      <c r="C63" s="191"/>
      <c r="D63" s="191"/>
      <c r="E63" s="16"/>
      <c r="F63" s="166"/>
      <c r="G63" s="166"/>
      <c r="H63" s="166"/>
      <c r="I63" s="166"/>
      <c r="J63" s="166"/>
      <c r="K63" s="166"/>
      <c r="L63" s="153"/>
      <c r="M63" s="153"/>
      <c r="N63" s="153"/>
      <c r="O63" s="21"/>
      <c r="P63" s="25"/>
      <c r="Q63" s="25"/>
      <c r="R63" s="29" t="s">
        <v>102</v>
      </c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</row>
    <row r="64" spans="1:35" ht="0.75" customHeight="1" x14ac:dyDescent="0.25">
      <c r="A64" s="21"/>
      <c r="B64" s="86"/>
      <c r="C64" s="87"/>
      <c r="D64" s="87"/>
      <c r="E64" s="87"/>
      <c r="F64" s="87"/>
      <c r="G64" s="87"/>
      <c r="H64" s="87"/>
      <c r="I64" s="201"/>
      <c r="J64" s="202"/>
      <c r="K64" s="202"/>
      <c r="L64" s="202"/>
      <c r="M64" s="202"/>
      <c r="N64" s="203"/>
      <c r="O64" s="21"/>
      <c r="P64" s="25"/>
      <c r="Q64" s="25"/>
      <c r="R64" s="25"/>
      <c r="S64" s="29" t="str">
        <f>"(*) Сведения об органах юридического лица (структура и персональный состав органов управления юридического лица, за "&amp;"исключением сведений о персональном составе акционеров (участников) юридического лица, владеющих менее чем одним процентом "&amp;"акции (долей) юридического лица)"</f>
        <v>(*) Сведения об органах юридического лица (структура и персональный состав органов управления юридического лица, за исключением сведений о персональном составе акционеров (участников) юридического лица, владеющих менее чем одним процентом акции (долей) юридического лица)</v>
      </c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</row>
    <row r="65" spans="1:41" ht="12.6" customHeight="1" x14ac:dyDescent="0.25">
      <c r="A65" s="21"/>
      <c r="B65" s="169" t="s">
        <v>103</v>
      </c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21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</row>
    <row r="66" spans="1:41" ht="11.45" customHeight="1" x14ac:dyDescent="0.25">
      <c r="A66" s="21"/>
      <c r="B66" s="197" t="s">
        <v>104</v>
      </c>
      <c r="C66" s="197"/>
      <c r="D66" s="197"/>
      <c r="E66" s="197"/>
      <c r="F66" s="197"/>
      <c r="G66" s="197"/>
      <c r="H66" s="197"/>
      <c r="I66" s="197"/>
      <c r="J66" s="198"/>
      <c r="K66" s="199"/>
      <c r="L66" s="197" t="s">
        <v>105</v>
      </c>
      <c r="M66" s="197"/>
      <c r="N66" s="197"/>
      <c r="O66" s="200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O66" s="48"/>
    </row>
    <row r="67" spans="1:41" ht="11.45" customHeight="1" x14ac:dyDescent="0.25">
      <c r="A67" s="21"/>
      <c r="B67" s="120" t="s">
        <v>106</v>
      </c>
      <c r="C67" s="120"/>
      <c r="D67" s="120"/>
      <c r="E67" s="120"/>
      <c r="F67" s="120"/>
      <c r="G67" s="120"/>
      <c r="H67" s="120"/>
      <c r="I67" s="120"/>
      <c r="J67" s="153"/>
      <c r="K67" s="153"/>
      <c r="L67" s="205"/>
      <c r="M67" s="206"/>
      <c r="N67" s="207"/>
      <c r="O67" s="21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</row>
    <row r="68" spans="1:41" ht="12" customHeight="1" x14ac:dyDescent="0.25">
      <c r="A68" s="21"/>
      <c r="B68" s="120" t="s">
        <v>107</v>
      </c>
      <c r="C68" s="120"/>
      <c r="D68" s="120"/>
      <c r="E68" s="120"/>
      <c r="F68" s="120"/>
      <c r="G68" s="120"/>
      <c r="H68" s="120"/>
      <c r="I68" s="120"/>
      <c r="J68" s="153"/>
      <c r="K68" s="153"/>
      <c r="L68" s="21"/>
      <c r="M68" s="21"/>
      <c r="N68" s="21"/>
      <c r="O68" s="21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</row>
    <row r="69" spans="1:41" ht="24.75" customHeight="1" x14ac:dyDescent="0.25">
      <c r="A69" s="21"/>
      <c r="B69" s="177" t="s">
        <v>108</v>
      </c>
      <c r="C69" s="177"/>
      <c r="D69" s="177"/>
      <c r="E69" s="177"/>
      <c r="F69" s="177"/>
      <c r="G69" s="177"/>
      <c r="H69" s="177"/>
      <c r="I69" s="177"/>
      <c r="J69" s="124"/>
      <c r="K69" s="124"/>
      <c r="L69" s="49"/>
      <c r="M69" s="21"/>
      <c r="N69" s="21"/>
      <c r="O69" s="21"/>
      <c r="P69" s="25" t="s">
        <v>109</v>
      </c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</row>
    <row r="70" spans="1:41" ht="12.75" customHeight="1" x14ac:dyDescent="0.25">
      <c r="A70" s="21"/>
      <c r="B70" s="132" t="s">
        <v>110</v>
      </c>
      <c r="C70" s="132"/>
      <c r="D70" s="132"/>
      <c r="E70" s="132"/>
      <c r="F70" s="132"/>
      <c r="G70" s="132"/>
      <c r="H70" s="132"/>
      <c r="I70" s="132"/>
      <c r="J70" s="132"/>
      <c r="K70" s="132"/>
      <c r="L70" s="111"/>
      <c r="M70" s="111"/>
      <c r="N70" s="111"/>
      <c r="O70" s="21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</row>
    <row r="71" spans="1:41" ht="12" customHeight="1" x14ac:dyDescent="0.25">
      <c r="A71" s="21"/>
      <c r="B71" s="204" t="s">
        <v>111</v>
      </c>
      <c r="C71" s="204"/>
      <c r="D71" s="204"/>
      <c r="E71" s="204"/>
      <c r="F71" s="204"/>
      <c r="G71" s="204"/>
      <c r="H71" s="204"/>
      <c r="I71" s="204"/>
      <c r="J71" s="204"/>
      <c r="K71" s="204"/>
      <c r="L71" s="129"/>
      <c r="M71" s="129"/>
      <c r="N71" s="129"/>
      <c r="O71" s="21"/>
      <c r="P71" s="42"/>
      <c r="Q71" s="42"/>
      <c r="R71" s="42"/>
      <c r="S71" s="42"/>
      <c r="T71" s="25" t="str">
        <f>B71</f>
        <v>1. Опыт работы в указанной отрасли, количество лет (цифрами)</v>
      </c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</row>
    <row r="72" spans="1:41" ht="24.75" customHeight="1" x14ac:dyDescent="0.25">
      <c r="A72" s="21"/>
      <c r="B72" s="177" t="s">
        <v>112</v>
      </c>
      <c r="C72" s="177"/>
      <c r="D72" s="177"/>
      <c r="E72" s="177"/>
      <c r="F72" s="177"/>
      <c r="G72" s="177"/>
      <c r="H72" s="177"/>
      <c r="I72" s="208"/>
      <c r="J72" s="208"/>
      <c r="K72" s="208"/>
      <c r="L72" s="208"/>
      <c r="M72" s="208"/>
      <c r="N72" s="208"/>
      <c r="O72" s="21"/>
      <c r="P72" s="42" t="b">
        <f>TRUE()</f>
        <v>1</v>
      </c>
      <c r="Q72" s="42" t="b">
        <f>FALSE()</f>
        <v>0</v>
      </c>
      <c r="R72" s="42" t="b">
        <f>FALSE()</f>
        <v>0</v>
      </c>
      <c r="S72" s="42"/>
      <c r="T72" s="25" t="s">
        <v>113</v>
      </c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</row>
    <row r="73" spans="1:41" ht="12.75" customHeight="1" x14ac:dyDescent="0.25">
      <c r="A73" s="21"/>
      <c r="B73" s="132" t="s">
        <v>114</v>
      </c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21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</row>
    <row r="74" spans="1:41" ht="24" customHeight="1" x14ac:dyDescent="0.25">
      <c r="A74" s="21">
        <v>0</v>
      </c>
      <c r="B74" s="50" t="s">
        <v>115</v>
      </c>
      <c r="C74" s="213" t="s">
        <v>116</v>
      </c>
      <c r="D74" s="213"/>
      <c r="E74" s="213"/>
      <c r="F74" s="213"/>
      <c r="G74" s="213"/>
      <c r="H74" s="213"/>
      <c r="I74" s="213"/>
      <c r="J74" s="214"/>
      <c r="K74" s="214"/>
      <c r="L74" s="214"/>
      <c r="M74" s="214"/>
      <c r="N74" s="214"/>
      <c r="O74" s="21"/>
      <c r="P74" s="29" t="b">
        <f>FALSE()</f>
        <v>0</v>
      </c>
      <c r="Q74" s="25" t="b">
        <f>TRUE()</f>
        <v>1</v>
      </c>
      <c r="R74" s="25"/>
      <c r="S74" s="25"/>
      <c r="T74" s="29" t="s">
        <v>116</v>
      </c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51"/>
    </row>
    <row r="75" spans="1:41" ht="24" customHeight="1" x14ac:dyDescent="0.25">
      <c r="A75" s="21">
        <v>1</v>
      </c>
      <c r="B75" s="52" t="s">
        <v>117</v>
      </c>
      <c r="C75" s="215" t="s">
        <v>118</v>
      </c>
      <c r="D75" s="215"/>
      <c r="E75" s="215"/>
      <c r="F75" s="215"/>
      <c r="G75" s="215"/>
      <c r="H75" s="215"/>
      <c r="I75" s="215"/>
      <c r="J75" s="209"/>
      <c r="K75" s="209"/>
      <c r="L75" s="209"/>
      <c r="M75" s="209"/>
      <c r="N75" s="209"/>
      <c r="O75" s="21"/>
      <c r="P75" s="25" t="b">
        <f>FALSE()</f>
        <v>0</v>
      </c>
      <c r="Q75" s="25" t="b">
        <f>TRUE()</f>
        <v>1</v>
      </c>
      <c r="R75" s="25"/>
      <c r="S75" s="25"/>
      <c r="T75" s="25" t="s">
        <v>118</v>
      </c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51"/>
    </row>
    <row r="76" spans="1:41" ht="12" customHeight="1" x14ac:dyDescent="0.25">
      <c r="A76" s="21">
        <v>1</v>
      </c>
      <c r="B76" s="53">
        <v>3</v>
      </c>
      <c r="C76" s="100" t="s">
        <v>119</v>
      </c>
      <c r="D76" s="100"/>
      <c r="E76" s="100"/>
      <c r="F76" s="100"/>
      <c r="G76" s="100"/>
      <c r="H76" s="100"/>
      <c r="I76" s="100"/>
      <c r="J76" s="209"/>
      <c r="K76" s="209"/>
      <c r="L76" s="209"/>
      <c r="M76" s="209"/>
      <c r="N76" s="209"/>
      <c r="O76" s="21"/>
      <c r="P76" s="25" t="b">
        <f>FALSE()</f>
        <v>0</v>
      </c>
      <c r="Q76" s="25" t="b">
        <f>TRUE()</f>
        <v>1</v>
      </c>
      <c r="R76" s="25"/>
      <c r="S76" s="25"/>
      <c r="T76" s="29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51"/>
    </row>
    <row r="77" spans="1:41" ht="24.75" customHeight="1" x14ac:dyDescent="0.25">
      <c r="A77" s="21"/>
      <c r="B77" s="54" t="s">
        <v>120</v>
      </c>
      <c r="C77" s="210" t="s">
        <v>121</v>
      </c>
      <c r="D77" s="210"/>
      <c r="E77" s="210"/>
      <c r="F77" s="211"/>
      <c r="G77" s="211"/>
      <c r="H77" s="211"/>
      <c r="I77" s="211"/>
      <c r="J77" s="211"/>
      <c r="K77" s="211"/>
      <c r="L77" s="211"/>
      <c r="M77" s="211"/>
      <c r="N77" s="211"/>
      <c r="O77" s="21"/>
      <c r="P77" s="25" t="s">
        <v>121</v>
      </c>
      <c r="Q77" s="25"/>
      <c r="R77" s="25"/>
      <c r="S77" s="25"/>
      <c r="T77" s="29">
        <f>F77</f>
        <v>0</v>
      </c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</row>
    <row r="78" spans="1:41" ht="19.5" customHeight="1" x14ac:dyDescent="0.25">
      <c r="A78" s="21"/>
      <c r="B78" s="212" t="s">
        <v>122</v>
      </c>
      <c r="C78" s="212"/>
      <c r="D78" s="212"/>
      <c r="E78" s="212"/>
      <c r="F78" s="212"/>
      <c r="G78" s="212"/>
      <c r="H78" s="212"/>
      <c r="I78" s="212"/>
      <c r="J78" s="212"/>
      <c r="K78" s="212"/>
      <c r="L78" s="212"/>
      <c r="M78" s="212"/>
      <c r="N78" s="212"/>
      <c r="O78" s="21"/>
      <c r="P78" s="25"/>
      <c r="Q78" s="25"/>
      <c r="R78" s="25"/>
      <c r="S78" s="28" t="str">
        <f>"1* Существуют ли судебные дела по искам к организации / учредителям, находящиеся на стадии разбирательства, которые связаны с неисполнением или "&amp;"ненадлежащим исполнением обязательств либо которые могут оказать влияние на финансовое состояние организации?"</f>
        <v>1* Существуют ли судебные дела по искам к организации / учредителям, находящиеся на стадии разбирательства, которые связаны с неисполнением или ненадлежащим исполнением обязательств либо которые могут оказать влияние на финансовое состояние организации?</v>
      </c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</row>
    <row r="79" spans="1:41" ht="12.75" customHeight="1" x14ac:dyDescent="0.25">
      <c r="A79" s="21"/>
      <c r="B79" s="169" t="s">
        <v>123</v>
      </c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21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</row>
    <row r="80" spans="1:41" ht="12" customHeight="1" x14ac:dyDescent="0.25">
      <c r="A80" s="21">
        <v>0</v>
      </c>
      <c r="B80" s="50" t="s">
        <v>124</v>
      </c>
      <c r="C80" s="216" t="s">
        <v>125</v>
      </c>
      <c r="D80" s="216"/>
      <c r="E80" s="216"/>
      <c r="F80" s="216"/>
      <c r="G80" s="216"/>
      <c r="H80" s="217"/>
      <c r="I80" s="217"/>
      <c r="J80" s="217"/>
      <c r="K80" s="217"/>
      <c r="L80" s="217"/>
      <c r="M80" s="217"/>
      <c r="N80" s="21"/>
      <c r="O80" s="21"/>
      <c r="P80" s="25"/>
      <c r="Q80" s="25" t="b">
        <f>FALSE()</f>
        <v>0</v>
      </c>
      <c r="R80" s="25" t="b">
        <f>TRUE()</f>
        <v>1</v>
      </c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</row>
    <row r="81" spans="1:35" ht="12" customHeight="1" x14ac:dyDescent="0.25">
      <c r="A81" s="21"/>
      <c r="B81" s="52" t="s">
        <v>117</v>
      </c>
      <c r="C81" s="136" t="s">
        <v>126</v>
      </c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55"/>
      <c r="O81" s="21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</row>
    <row r="82" spans="1:35" ht="12" customHeight="1" x14ac:dyDescent="0.25">
      <c r="A82" s="21"/>
      <c r="B82" s="52" t="s">
        <v>127</v>
      </c>
      <c r="C82" s="119" t="s">
        <v>128</v>
      </c>
      <c r="D82" s="119"/>
      <c r="E82" s="119"/>
      <c r="F82" s="119"/>
      <c r="G82" s="119"/>
      <c r="H82" s="218"/>
      <c r="I82" s="218"/>
      <c r="J82" s="218"/>
      <c r="K82" s="218"/>
      <c r="L82" s="218"/>
      <c r="M82" s="218"/>
      <c r="N82" s="219"/>
      <c r="O82" s="21"/>
      <c r="P82" s="25"/>
      <c r="Q82" s="25" t="b">
        <f>TRUE()</f>
        <v>1</v>
      </c>
      <c r="R82" s="25" t="b">
        <f>FALSE()</f>
        <v>0</v>
      </c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</row>
    <row r="83" spans="1:35" ht="12" customHeight="1" x14ac:dyDescent="0.25">
      <c r="A83" s="21"/>
      <c r="B83" s="52" t="s">
        <v>120</v>
      </c>
      <c r="C83" s="119" t="s">
        <v>129</v>
      </c>
      <c r="D83" s="119"/>
      <c r="E83" s="119"/>
      <c r="F83" s="119"/>
      <c r="G83" s="119"/>
      <c r="H83" s="218"/>
      <c r="I83" s="218"/>
      <c r="J83" s="218"/>
      <c r="K83" s="218"/>
      <c r="L83" s="218"/>
      <c r="M83" s="218"/>
      <c r="N83" s="219"/>
      <c r="O83" s="21"/>
      <c r="P83" s="25"/>
      <c r="Q83" s="25" t="b">
        <f>FALSE()</f>
        <v>0</v>
      </c>
      <c r="R83" s="25" t="b">
        <f>TRUE()</f>
        <v>1</v>
      </c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</row>
    <row r="84" spans="1:35" ht="12.75" customHeight="1" x14ac:dyDescent="0.25">
      <c r="A84" s="21"/>
      <c r="B84" s="52" t="s">
        <v>130</v>
      </c>
      <c r="C84" s="119" t="s">
        <v>131</v>
      </c>
      <c r="D84" s="119"/>
      <c r="E84" s="119"/>
      <c r="F84" s="119"/>
      <c r="G84" s="119"/>
      <c r="H84" s="218"/>
      <c r="I84" s="218"/>
      <c r="J84" s="218"/>
      <c r="K84" s="218"/>
      <c r="L84" s="218"/>
      <c r="M84" s="218"/>
      <c r="N84" s="219"/>
      <c r="O84" s="21"/>
      <c r="P84" s="25"/>
      <c r="Q84" s="25" t="b">
        <f>TRUE()</f>
        <v>1</v>
      </c>
      <c r="R84" s="25" t="b">
        <f>FALSE()</f>
        <v>0</v>
      </c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</row>
    <row r="85" spans="1:35" ht="12" customHeight="1" x14ac:dyDescent="0.25">
      <c r="A85" s="21"/>
      <c r="B85" s="56" t="s">
        <v>132</v>
      </c>
      <c r="C85" s="98" t="s">
        <v>133</v>
      </c>
      <c r="D85" s="98"/>
      <c r="E85" s="98"/>
      <c r="F85" s="98"/>
      <c r="G85" s="98"/>
      <c r="H85" s="224"/>
      <c r="I85" s="224"/>
      <c r="J85" s="224"/>
      <c r="K85" s="224"/>
      <c r="L85" s="224"/>
      <c r="M85" s="224"/>
      <c r="N85" s="224"/>
      <c r="O85" s="21"/>
      <c r="P85" s="25"/>
      <c r="Q85" s="25"/>
      <c r="R85" s="25"/>
      <c r="S85" s="25"/>
      <c r="T85" s="29">
        <f>H85</f>
        <v>0</v>
      </c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</row>
    <row r="86" spans="1:35" ht="24" customHeight="1" x14ac:dyDescent="0.25">
      <c r="A86" s="21"/>
      <c r="B86" s="225" t="s">
        <v>134</v>
      </c>
      <c r="C86" s="226" t="s">
        <v>135</v>
      </c>
      <c r="D86" s="226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1"/>
      <c r="P86" s="25" t="s">
        <v>135</v>
      </c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</row>
    <row r="87" spans="1:35" ht="17.25" customHeight="1" x14ac:dyDescent="0.25">
      <c r="A87" s="21"/>
      <c r="B87" s="225"/>
      <c r="C87" s="223"/>
      <c r="D87" s="223"/>
      <c r="E87" s="223"/>
      <c r="F87" s="223"/>
      <c r="G87" s="223"/>
      <c r="H87" s="223"/>
      <c r="I87" s="223"/>
      <c r="J87" s="223"/>
      <c r="K87" s="223"/>
      <c r="L87" s="223"/>
      <c r="M87" s="223"/>
      <c r="N87" s="223"/>
      <c r="O87" s="21"/>
      <c r="P87" s="57" t="s">
        <v>136</v>
      </c>
      <c r="Q87" s="25" t="b">
        <f>TRUE()</f>
        <v>1</v>
      </c>
      <c r="R87" s="25" t="b">
        <f>FALSE()</f>
        <v>0</v>
      </c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</row>
    <row r="88" spans="1:35" ht="17.25" customHeight="1" x14ac:dyDescent="0.25">
      <c r="A88" s="21"/>
      <c r="B88" s="225"/>
      <c r="C88" s="223"/>
      <c r="D88" s="223"/>
      <c r="E88" s="223"/>
      <c r="F88" s="223"/>
      <c r="G88" s="223"/>
      <c r="H88" s="223"/>
      <c r="I88" s="223"/>
      <c r="J88" s="223"/>
      <c r="K88" s="223"/>
      <c r="L88" s="223"/>
      <c r="M88" s="223"/>
      <c r="N88" s="223"/>
      <c r="O88" s="21"/>
      <c r="P88" s="57" t="s">
        <v>137</v>
      </c>
      <c r="Q88" s="25" t="b">
        <f>FALSE()</f>
        <v>0</v>
      </c>
      <c r="R88" s="25" t="b">
        <f>FALSE()</f>
        <v>0</v>
      </c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</row>
    <row r="89" spans="1:35" ht="12.75" customHeight="1" x14ac:dyDescent="0.25">
      <c r="A89" s="21"/>
      <c r="B89" s="132" t="s">
        <v>138</v>
      </c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21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</row>
    <row r="90" spans="1:35" ht="24" customHeight="1" x14ac:dyDescent="0.25">
      <c r="A90" s="21"/>
      <c r="B90" s="220" t="s">
        <v>124</v>
      </c>
      <c r="C90" s="221" t="s">
        <v>139</v>
      </c>
      <c r="D90" s="221"/>
      <c r="E90" s="221"/>
      <c r="F90" s="216" t="s">
        <v>140</v>
      </c>
      <c r="G90" s="216"/>
      <c r="H90" s="216"/>
      <c r="I90" s="217"/>
      <c r="J90" s="217"/>
      <c r="K90" s="217"/>
      <c r="L90" s="217"/>
      <c r="M90" s="217"/>
      <c r="N90" s="217"/>
      <c r="O90" s="21"/>
      <c r="P90" s="25" t="s">
        <v>135</v>
      </c>
      <c r="Q90" s="25" t="b">
        <f>TRUE()</f>
        <v>1</v>
      </c>
      <c r="R90" s="25" t="b">
        <f>FALSE()</f>
        <v>0</v>
      </c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</row>
    <row r="91" spans="1:35" ht="24.75" customHeight="1" x14ac:dyDescent="0.25">
      <c r="A91" s="21"/>
      <c r="B91" s="220"/>
      <c r="C91" s="221"/>
      <c r="D91" s="221"/>
      <c r="E91" s="221"/>
      <c r="F91" s="222" t="s">
        <v>141</v>
      </c>
      <c r="G91" s="222"/>
      <c r="H91" s="222"/>
      <c r="I91" s="223"/>
      <c r="J91" s="223"/>
      <c r="K91" s="223"/>
      <c r="L91" s="223"/>
      <c r="M91" s="223"/>
      <c r="N91" s="223"/>
      <c r="O91" s="21"/>
      <c r="P91" s="25" t="s">
        <v>135</v>
      </c>
      <c r="Q91" s="25" t="b">
        <f>FALSE()</f>
        <v>0</v>
      </c>
      <c r="R91" s="25" t="b">
        <f>TRUE()</f>
        <v>1</v>
      </c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</row>
    <row r="92" spans="1:35" ht="24.75" customHeight="1" x14ac:dyDescent="0.25">
      <c r="A92" s="21"/>
      <c r="B92" s="58" t="s">
        <v>117</v>
      </c>
      <c r="C92" s="101" t="s">
        <v>142</v>
      </c>
      <c r="D92" s="102"/>
      <c r="E92" s="102"/>
      <c r="F92" s="102"/>
      <c r="G92" s="102"/>
      <c r="H92" s="102"/>
      <c r="I92" s="102"/>
      <c r="J92" s="102"/>
      <c r="K92" s="103"/>
      <c r="L92" s="104"/>
      <c r="M92" s="105"/>
      <c r="N92" s="106"/>
      <c r="O92" s="21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</row>
    <row r="93" spans="1:35" ht="24.75" customHeight="1" x14ac:dyDescent="0.25">
      <c r="A93" s="21"/>
      <c r="B93" s="59" t="s">
        <v>127</v>
      </c>
      <c r="C93" s="97" t="s">
        <v>143</v>
      </c>
      <c r="D93" s="98"/>
      <c r="E93" s="98"/>
      <c r="F93" s="98"/>
      <c r="G93" s="98"/>
      <c r="H93" s="98"/>
      <c r="I93" s="98"/>
      <c r="J93" s="98"/>
      <c r="K93" s="99"/>
      <c r="L93" s="88"/>
      <c r="M93" s="89"/>
      <c r="N93" s="90"/>
      <c r="O93" s="21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</row>
    <row r="94" spans="1:35" ht="24.75" customHeight="1" x14ac:dyDescent="0.25">
      <c r="A94" s="21"/>
      <c r="B94" s="59" t="s">
        <v>120</v>
      </c>
      <c r="C94" s="91" t="s">
        <v>230</v>
      </c>
      <c r="D94" s="92"/>
      <c r="E94" s="92"/>
      <c r="F94" s="92"/>
      <c r="G94" s="92"/>
      <c r="H94" s="92"/>
      <c r="I94" s="92"/>
      <c r="J94" s="92"/>
      <c r="K94" s="93"/>
      <c r="L94" s="88"/>
      <c r="M94" s="89"/>
      <c r="N94" s="90"/>
      <c r="O94" s="21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</row>
    <row r="95" spans="1:35" ht="37.5" customHeight="1" x14ac:dyDescent="0.25">
      <c r="A95" s="21"/>
      <c r="B95" s="59" t="s">
        <v>130</v>
      </c>
      <c r="C95" s="94" t="s">
        <v>144</v>
      </c>
      <c r="D95" s="95"/>
      <c r="E95" s="95"/>
      <c r="F95" s="95"/>
      <c r="G95" s="95"/>
      <c r="H95" s="95"/>
      <c r="I95" s="95"/>
      <c r="J95" s="95"/>
      <c r="K95" s="96"/>
      <c r="L95" s="88"/>
      <c r="M95" s="89"/>
      <c r="N95" s="90"/>
      <c r="O95" s="21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</row>
    <row r="96" spans="1:35" ht="24.75" customHeight="1" x14ac:dyDescent="0.25">
      <c r="A96" s="21"/>
      <c r="B96" s="59" t="s">
        <v>132</v>
      </c>
      <c r="C96" s="97" t="s">
        <v>145</v>
      </c>
      <c r="D96" s="98"/>
      <c r="E96" s="98"/>
      <c r="F96" s="98"/>
      <c r="G96" s="98"/>
      <c r="H96" s="98"/>
      <c r="I96" s="98"/>
      <c r="J96" s="98"/>
      <c r="K96" s="99"/>
      <c r="L96" s="88"/>
      <c r="M96" s="89"/>
      <c r="N96" s="90"/>
      <c r="O96" s="21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</row>
    <row r="97" spans="1:35" ht="24.75" customHeight="1" x14ac:dyDescent="0.25">
      <c r="A97" s="21"/>
      <c r="B97" s="59" t="s">
        <v>134</v>
      </c>
      <c r="C97" s="97" t="s">
        <v>146</v>
      </c>
      <c r="D97" s="98"/>
      <c r="E97" s="98"/>
      <c r="F97" s="98"/>
      <c r="G97" s="98"/>
      <c r="H97" s="98"/>
      <c r="I97" s="98"/>
      <c r="J97" s="98"/>
      <c r="K97" s="99"/>
      <c r="L97" s="88"/>
      <c r="M97" s="89"/>
      <c r="N97" s="90"/>
      <c r="O97" s="21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</row>
    <row r="98" spans="1:35" ht="51.75" customHeight="1" x14ac:dyDescent="0.25">
      <c r="A98" s="21"/>
      <c r="B98" s="59" t="s">
        <v>147</v>
      </c>
      <c r="C98" s="100" t="s">
        <v>231</v>
      </c>
      <c r="D98" s="100"/>
      <c r="E98" s="100"/>
      <c r="F98" s="100"/>
      <c r="G98" s="100"/>
      <c r="H98" s="100"/>
      <c r="I98" s="100"/>
      <c r="J98" s="100"/>
      <c r="K98" s="100"/>
      <c r="L98" s="88"/>
      <c r="M98" s="89"/>
      <c r="N98" s="90"/>
      <c r="O98" s="21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</row>
    <row r="99" spans="1:35" ht="51.75" customHeight="1" x14ac:dyDescent="0.25">
      <c r="A99" s="21"/>
      <c r="B99" s="59" t="s">
        <v>148</v>
      </c>
      <c r="C99" s="100" t="s">
        <v>149</v>
      </c>
      <c r="D99" s="100"/>
      <c r="E99" s="100"/>
      <c r="F99" s="100"/>
      <c r="G99" s="100"/>
      <c r="H99" s="100"/>
      <c r="I99" s="100"/>
      <c r="J99" s="100"/>
      <c r="K99" s="100"/>
      <c r="L99" s="88"/>
      <c r="M99" s="89"/>
      <c r="N99" s="90"/>
      <c r="O99" s="21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</row>
    <row r="100" spans="1:35" ht="22.5" hidden="1" customHeight="1" x14ac:dyDescent="0.25">
      <c r="A100" s="21"/>
      <c r="B100" s="59" t="s">
        <v>150</v>
      </c>
      <c r="C100" s="94" t="s">
        <v>151</v>
      </c>
      <c r="D100" s="95"/>
      <c r="E100" s="95"/>
      <c r="F100" s="95"/>
      <c r="G100" s="95"/>
      <c r="H100" s="95"/>
      <c r="I100" s="95"/>
      <c r="J100" s="95"/>
      <c r="K100" s="96"/>
      <c r="L100" s="88" t="s">
        <v>51</v>
      </c>
      <c r="M100" s="89"/>
      <c r="N100" s="90"/>
      <c r="O100" s="21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</row>
    <row r="101" spans="1:35" ht="24.75" customHeight="1" x14ac:dyDescent="0.25">
      <c r="A101" s="21"/>
      <c r="B101" s="60" t="s">
        <v>150</v>
      </c>
      <c r="C101" s="94" t="s">
        <v>152</v>
      </c>
      <c r="D101" s="95"/>
      <c r="E101" s="95"/>
      <c r="F101" s="95"/>
      <c r="G101" s="95"/>
      <c r="H101" s="95"/>
      <c r="I101" s="95"/>
      <c r="J101" s="95"/>
      <c r="K101" s="96"/>
      <c r="L101" s="121"/>
      <c r="M101" s="122"/>
      <c r="N101" s="123"/>
      <c r="O101" s="21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</row>
    <row r="102" spans="1:35" ht="14.25" customHeight="1" x14ac:dyDescent="0.25">
      <c r="A102" s="21"/>
      <c r="B102" s="116" t="s">
        <v>153</v>
      </c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117"/>
      <c r="O102" s="21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</row>
    <row r="103" spans="1:35" ht="19.5" customHeight="1" x14ac:dyDescent="0.25">
      <c r="A103" s="21"/>
      <c r="B103" s="230" t="s">
        <v>154</v>
      </c>
      <c r="C103" s="230"/>
      <c r="D103" s="230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  <c r="O103" s="21"/>
      <c r="P103" s="25"/>
      <c r="Q103" s="25"/>
      <c r="R103" s="25"/>
      <c r="S103" s="61" t="s">
        <v>155</v>
      </c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</row>
    <row r="104" spans="1:35" ht="36.75" customHeight="1" x14ac:dyDescent="0.25">
      <c r="A104" s="21"/>
      <c r="B104" s="111" t="s">
        <v>156</v>
      </c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21"/>
      <c r="P104" s="25"/>
      <c r="Q104" s="25"/>
      <c r="R104" s="25"/>
      <c r="S104" s="42" t="s">
        <v>157</v>
      </c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</row>
    <row r="105" spans="1:35" ht="45" customHeight="1" x14ac:dyDescent="0.25">
      <c r="A105" s="21"/>
      <c r="B105" s="50" t="s">
        <v>115</v>
      </c>
      <c r="C105" s="213" t="s">
        <v>158</v>
      </c>
      <c r="D105" s="213"/>
      <c r="E105" s="213"/>
      <c r="F105" s="213"/>
      <c r="G105" s="213"/>
      <c r="H105" s="231"/>
      <c r="I105" s="232"/>
      <c r="J105" s="232"/>
      <c r="K105" s="232"/>
      <c r="L105" s="232"/>
      <c r="M105" s="232"/>
      <c r="N105" s="233"/>
      <c r="O105" s="21"/>
      <c r="P105" s="25"/>
      <c r="Q105" s="25"/>
      <c r="R105" s="25"/>
      <c r="S105" s="61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</row>
    <row r="106" spans="1:35" ht="24.75" customHeight="1" x14ac:dyDescent="0.25">
      <c r="A106" s="21"/>
      <c r="B106" s="52" t="s">
        <v>117</v>
      </c>
      <c r="C106" s="146" t="s">
        <v>159</v>
      </c>
      <c r="D106" s="146"/>
      <c r="E106" s="146"/>
      <c r="F106" s="234"/>
      <c r="G106" s="234"/>
      <c r="H106" s="234"/>
      <c r="I106" s="235" t="s">
        <v>160</v>
      </c>
      <c r="J106" s="235"/>
      <c r="K106" s="236"/>
      <c r="L106" s="237"/>
      <c r="M106" s="237"/>
      <c r="N106" s="238"/>
      <c r="O106" s="21"/>
      <c r="P106" s="25"/>
      <c r="Q106" s="25"/>
      <c r="R106" s="25"/>
      <c r="S106" s="61"/>
      <c r="T106" s="25">
        <f>H106</f>
        <v>0</v>
      </c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</row>
    <row r="107" spans="1:35" ht="16.5" customHeight="1" x14ac:dyDescent="0.25">
      <c r="A107" s="21"/>
      <c r="B107" s="152" t="s">
        <v>127</v>
      </c>
      <c r="C107" s="135" t="s">
        <v>161</v>
      </c>
      <c r="D107" s="135"/>
      <c r="E107" s="135"/>
      <c r="F107" s="121"/>
      <c r="G107" s="122"/>
      <c r="H107" s="122"/>
      <c r="I107" s="122"/>
      <c r="J107" s="122"/>
      <c r="K107" s="122"/>
      <c r="L107" s="122"/>
      <c r="M107" s="122"/>
      <c r="N107" s="123"/>
      <c r="O107" s="21"/>
      <c r="P107" s="57" t="s">
        <v>136</v>
      </c>
      <c r="Q107" s="25" t="b">
        <f>FALSE()</f>
        <v>0</v>
      </c>
      <c r="R107" s="25"/>
      <c r="S107" s="61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</row>
    <row r="108" spans="1:35" ht="15.75" customHeight="1" x14ac:dyDescent="0.25">
      <c r="A108" s="21"/>
      <c r="B108" s="152"/>
      <c r="C108" s="135"/>
      <c r="D108" s="135"/>
      <c r="E108" s="135"/>
      <c r="F108" s="227"/>
      <c r="G108" s="228"/>
      <c r="H108" s="228"/>
      <c r="I108" s="228"/>
      <c r="J108" s="228"/>
      <c r="K108" s="228"/>
      <c r="L108" s="228"/>
      <c r="M108" s="228"/>
      <c r="N108" s="229"/>
      <c r="O108" s="21"/>
      <c r="P108" s="57" t="s">
        <v>136</v>
      </c>
      <c r="Q108" s="25" t="b">
        <f>TRUE()</f>
        <v>1</v>
      </c>
      <c r="R108" s="25"/>
      <c r="S108" s="61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</row>
    <row r="109" spans="1:35" ht="16.5" customHeight="1" x14ac:dyDescent="0.25">
      <c r="A109" s="21"/>
      <c r="B109" s="152" t="s">
        <v>120</v>
      </c>
      <c r="C109" s="135" t="s">
        <v>162</v>
      </c>
      <c r="D109" s="135"/>
      <c r="E109" s="135"/>
      <c r="F109" s="121"/>
      <c r="G109" s="122"/>
      <c r="H109" s="122"/>
      <c r="I109" s="122"/>
      <c r="J109" s="122"/>
      <c r="K109" s="122"/>
      <c r="L109" s="122"/>
      <c r="M109" s="122"/>
      <c r="N109" s="123"/>
      <c r="O109" s="21"/>
      <c r="P109" s="57" t="s">
        <v>136</v>
      </c>
      <c r="Q109" s="25" t="b">
        <f>FALSE()</f>
        <v>0</v>
      </c>
      <c r="R109" s="25" t="b">
        <f>FALSE()</f>
        <v>0</v>
      </c>
      <c r="S109" s="61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</row>
    <row r="110" spans="1:35" ht="16.5" customHeight="1" x14ac:dyDescent="0.25">
      <c r="A110" s="21"/>
      <c r="B110" s="152"/>
      <c r="C110" s="135"/>
      <c r="D110" s="135"/>
      <c r="E110" s="135"/>
      <c r="F110" s="227"/>
      <c r="G110" s="228"/>
      <c r="H110" s="228"/>
      <c r="I110" s="228"/>
      <c r="J110" s="228"/>
      <c r="K110" s="228"/>
      <c r="L110" s="228"/>
      <c r="M110" s="228"/>
      <c r="N110" s="229"/>
      <c r="O110" s="21"/>
      <c r="P110" s="57" t="s">
        <v>136</v>
      </c>
      <c r="Q110" s="25" t="b">
        <f>TRUE()</f>
        <v>1</v>
      </c>
      <c r="R110" s="25" t="b">
        <f>FALSE()</f>
        <v>0</v>
      </c>
      <c r="S110" s="61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</row>
    <row r="111" spans="1:35" ht="16.5" customHeight="1" x14ac:dyDescent="0.25">
      <c r="A111" s="21"/>
      <c r="B111" s="152" t="s">
        <v>130</v>
      </c>
      <c r="C111" s="135" t="s">
        <v>163</v>
      </c>
      <c r="D111" s="135"/>
      <c r="E111" s="135"/>
      <c r="F111" s="121"/>
      <c r="G111" s="122"/>
      <c r="H111" s="122"/>
      <c r="I111" s="122"/>
      <c r="J111" s="122"/>
      <c r="K111" s="122"/>
      <c r="L111" s="122"/>
      <c r="M111" s="122"/>
      <c r="N111" s="123"/>
      <c r="O111" s="21"/>
      <c r="P111" s="57"/>
      <c r="Q111" s="25" t="b">
        <f>FALSE()</f>
        <v>0</v>
      </c>
      <c r="R111" s="25" t="b">
        <f>TRUE()</f>
        <v>1</v>
      </c>
      <c r="S111" s="61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</row>
    <row r="112" spans="1:35" ht="16.5" customHeight="1" x14ac:dyDescent="0.25">
      <c r="A112" s="21"/>
      <c r="B112" s="152"/>
      <c r="C112" s="135"/>
      <c r="D112" s="135"/>
      <c r="E112" s="135"/>
      <c r="F112" s="227"/>
      <c r="G112" s="228"/>
      <c r="H112" s="228"/>
      <c r="I112" s="228"/>
      <c r="J112" s="228"/>
      <c r="K112" s="228"/>
      <c r="L112" s="228"/>
      <c r="M112" s="228"/>
      <c r="N112" s="229"/>
      <c r="O112" s="21"/>
      <c r="P112" s="57"/>
      <c r="Q112" s="25" t="b">
        <f>FALSE()</f>
        <v>0</v>
      </c>
      <c r="R112" s="25" t="b">
        <f>FALSE()</f>
        <v>0</v>
      </c>
      <c r="S112" s="61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</row>
    <row r="113" spans="1:35" ht="16.5" customHeight="1" x14ac:dyDescent="0.25">
      <c r="A113" s="21"/>
      <c r="B113" s="52" t="s">
        <v>132</v>
      </c>
      <c r="C113" s="91" t="s">
        <v>164</v>
      </c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242"/>
      <c r="O113" s="21"/>
      <c r="P113" s="57"/>
      <c r="Q113" s="25"/>
      <c r="R113" s="25"/>
      <c r="S113" s="61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</row>
    <row r="114" spans="1:35" ht="24" customHeight="1" x14ac:dyDescent="0.25">
      <c r="A114" s="21"/>
      <c r="B114" s="52" t="s">
        <v>62</v>
      </c>
      <c r="C114" s="135" t="s">
        <v>165</v>
      </c>
      <c r="D114" s="135"/>
      <c r="E114" s="13"/>
      <c r="F114" s="62" t="s">
        <v>64</v>
      </c>
      <c r="G114" s="119" t="s">
        <v>166</v>
      </c>
      <c r="H114" s="119"/>
      <c r="I114" s="13"/>
      <c r="J114" s="62" t="s">
        <v>66</v>
      </c>
      <c r="K114" s="63" t="s">
        <v>167</v>
      </c>
      <c r="L114" s="243"/>
      <c r="M114" s="244"/>
      <c r="N114" s="245"/>
      <c r="O114" s="21"/>
      <c r="P114" s="57"/>
      <c r="Q114" s="25"/>
      <c r="R114" s="25"/>
      <c r="S114" s="61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</row>
    <row r="115" spans="1:35" ht="39" customHeight="1" x14ac:dyDescent="0.25">
      <c r="A115" s="21"/>
      <c r="B115" s="52" t="s">
        <v>134</v>
      </c>
      <c r="C115" s="215" t="s">
        <v>168</v>
      </c>
      <c r="D115" s="215"/>
      <c r="E115" s="215"/>
      <c r="F115" s="236"/>
      <c r="G115" s="237"/>
      <c r="H115" s="237"/>
      <c r="I115" s="237"/>
      <c r="J115" s="237"/>
      <c r="K115" s="237"/>
      <c r="L115" s="237"/>
      <c r="M115" s="237"/>
      <c r="N115" s="238"/>
      <c r="O115" s="21"/>
      <c r="P115" s="57"/>
      <c r="Q115" s="25"/>
      <c r="R115" s="25"/>
      <c r="S115" s="61"/>
      <c r="T115" s="25">
        <f>F115</f>
        <v>0</v>
      </c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</row>
    <row r="116" spans="1:35" ht="16.5" customHeight="1" x14ac:dyDescent="0.25">
      <c r="A116" s="21"/>
      <c r="B116" s="52" t="s">
        <v>147</v>
      </c>
      <c r="C116" s="215" t="s">
        <v>169</v>
      </c>
      <c r="D116" s="215"/>
      <c r="E116" s="215"/>
      <c r="F116" s="298"/>
      <c r="G116" s="299"/>
      <c r="H116" s="299"/>
      <c r="I116" s="299"/>
      <c r="J116" s="299"/>
      <c r="K116" s="299"/>
      <c r="L116" s="299"/>
      <c r="M116" s="299"/>
      <c r="N116" s="300"/>
      <c r="O116" s="21"/>
      <c r="P116" s="57"/>
      <c r="Q116" s="25"/>
      <c r="R116" s="25"/>
      <c r="S116" s="61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</row>
    <row r="117" spans="1:35" ht="12.75" customHeight="1" x14ac:dyDescent="0.25">
      <c r="A117" s="21"/>
      <c r="B117" s="52" t="s">
        <v>148</v>
      </c>
      <c r="C117" s="215" t="s">
        <v>170</v>
      </c>
      <c r="D117" s="215"/>
      <c r="E117" s="215"/>
      <c r="F117" s="215"/>
      <c r="G117" s="215"/>
      <c r="H117" s="215"/>
      <c r="I117" s="215"/>
      <c r="J117" s="215"/>
      <c r="K117" s="239"/>
      <c r="L117" s="240"/>
      <c r="M117" s="240"/>
      <c r="N117" s="241"/>
      <c r="O117" s="21"/>
      <c r="P117" s="25"/>
      <c r="Q117" s="25"/>
      <c r="R117" s="25"/>
      <c r="S117" s="61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</row>
    <row r="118" spans="1:35" ht="39.75" customHeight="1" x14ac:dyDescent="0.25">
      <c r="A118" s="21"/>
      <c r="B118" s="52" t="s">
        <v>150</v>
      </c>
      <c r="C118" s="135" t="s">
        <v>171</v>
      </c>
      <c r="D118" s="135"/>
      <c r="E118" s="135"/>
      <c r="F118" s="121"/>
      <c r="G118" s="121"/>
      <c r="H118" s="64" t="s">
        <v>172</v>
      </c>
      <c r="I118" s="297" t="s">
        <v>173</v>
      </c>
      <c r="J118" s="297"/>
      <c r="K118" s="297"/>
      <c r="L118" s="123"/>
      <c r="M118" s="123"/>
      <c r="N118" s="65"/>
      <c r="O118" s="21"/>
      <c r="P118" s="57" t="s">
        <v>136</v>
      </c>
      <c r="Q118" s="25" t="b">
        <f>FALSE()</f>
        <v>0</v>
      </c>
      <c r="R118" s="25" t="b">
        <f>TRUE()</f>
        <v>1</v>
      </c>
      <c r="S118" s="61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</row>
    <row r="119" spans="1:35" ht="24" customHeight="1" x14ac:dyDescent="0.25">
      <c r="A119" s="21"/>
      <c r="B119" s="52" t="s">
        <v>174</v>
      </c>
      <c r="C119" s="215" t="s">
        <v>175</v>
      </c>
      <c r="D119" s="215"/>
      <c r="E119" s="215"/>
      <c r="F119" s="218"/>
      <c r="G119" s="218"/>
      <c r="H119" s="218"/>
      <c r="I119" s="218"/>
      <c r="J119" s="218"/>
      <c r="K119" s="218"/>
      <c r="L119" s="218"/>
      <c r="M119" s="66"/>
      <c r="N119" s="21"/>
      <c r="O119" s="21"/>
      <c r="P119" s="25" t="s">
        <v>176</v>
      </c>
      <c r="Q119" s="25" t="b">
        <f>FALSE()</f>
        <v>0</v>
      </c>
      <c r="R119" s="25" t="b">
        <f>TRUE()</f>
        <v>1</v>
      </c>
      <c r="S119" s="61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</row>
    <row r="120" spans="1:35" ht="43.5" customHeight="1" x14ac:dyDescent="0.25">
      <c r="A120" s="21"/>
      <c r="B120" s="52" t="s">
        <v>177</v>
      </c>
      <c r="C120" s="215" t="s">
        <v>178</v>
      </c>
      <c r="D120" s="215"/>
      <c r="E120" s="215"/>
      <c r="F120" s="292"/>
      <c r="G120" s="292"/>
      <c r="H120" s="292"/>
      <c r="I120" s="292"/>
      <c r="J120" s="292"/>
      <c r="K120" s="292"/>
      <c r="L120" s="292"/>
      <c r="M120" s="67"/>
      <c r="N120" s="67"/>
      <c r="O120" s="21"/>
      <c r="P120" s="68" t="s">
        <v>179</v>
      </c>
      <c r="Q120" s="25" t="b">
        <f>TRUE()</f>
        <v>1</v>
      </c>
      <c r="R120" s="25" t="b">
        <f>FALSE()</f>
        <v>0</v>
      </c>
      <c r="S120" s="61" t="b">
        <f>FALSE()</f>
        <v>0</v>
      </c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</row>
    <row r="121" spans="1:35" ht="36.75" customHeight="1" x14ac:dyDescent="0.25">
      <c r="A121" s="21"/>
      <c r="B121" s="56" t="s">
        <v>180</v>
      </c>
      <c r="C121" s="215" t="s">
        <v>181</v>
      </c>
      <c r="D121" s="215"/>
      <c r="E121" s="215"/>
      <c r="F121" s="293"/>
      <c r="G121" s="294"/>
      <c r="H121" s="294"/>
      <c r="I121" s="294"/>
      <c r="J121" s="294"/>
      <c r="K121" s="294"/>
      <c r="L121" s="294"/>
      <c r="M121" s="294"/>
      <c r="N121" s="295"/>
      <c r="O121" s="21"/>
      <c r="P121" s="25" t="s">
        <v>182</v>
      </c>
      <c r="Q121" s="25"/>
      <c r="R121" s="25"/>
      <c r="S121" s="61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</row>
    <row r="122" spans="1:35" ht="17.25" customHeight="1" x14ac:dyDescent="0.25">
      <c r="A122" s="21"/>
      <c r="B122" s="59" t="s">
        <v>183</v>
      </c>
      <c r="C122" s="215" t="s">
        <v>184</v>
      </c>
      <c r="D122" s="215"/>
      <c r="E122" s="215"/>
      <c r="F122" s="218"/>
      <c r="G122" s="218"/>
      <c r="H122" s="218"/>
      <c r="I122" s="218"/>
      <c r="J122" s="218"/>
      <c r="K122" s="218"/>
      <c r="L122" s="218"/>
      <c r="M122" s="69"/>
      <c r="N122" s="70"/>
      <c r="O122" s="21"/>
      <c r="P122" s="57"/>
      <c r="Q122" s="25" t="b">
        <f>FALSE()</f>
        <v>0</v>
      </c>
      <c r="R122" s="25" t="b">
        <f>TRUE()</f>
        <v>1</v>
      </c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</row>
    <row r="123" spans="1:35" ht="71.25" customHeight="1" x14ac:dyDescent="0.25">
      <c r="A123" s="21"/>
      <c r="B123" s="52" t="s">
        <v>185</v>
      </c>
      <c r="C123" s="215" t="s">
        <v>186</v>
      </c>
      <c r="D123" s="215"/>
      <c r="E123" s="215"/>
      <c r="F123" s="287"/>
      <c r="G123" s="288"/>
      <c r="H123" s="288"/>
      <c r="I123" s="288"/>
      <c r="J123" s="288"/>
      <c r="K123" s="288"/>
      <c r="L123" s="288"/>
      <c r="M123" s="288"/>
      <c r="N123" s="289"/>
      <c r="O123" s="21"/>
      <c r="P123" s="25" t="s">
        <v>186</v>
      </c>
      <c r="Q123" s="25"/>
      <c r="R123" s="25"/>
      <c r="S123" s="61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</row>
    <row r="124" spans="1:35" ht="17.25" customHeight="1" x14ac:dyDescent="0.25">
      <c r="A124" s="21"/>
      <c r="B124" s="54" t="s">
        <v>187</v>
      </c>
      <c r="C124" s="210" t="s">
        <v>188</v>
      </c>
      <c r="D124" s="210"/>
      <c r="E124" s="210"/>
      <c r="F124" s="210"/>
      <c r="G124" s="210"/>
      <c r="H124" s="210"/>
      <c r="I124" s="210"/>
      <c r="J124" s="290"/>
      <c r="K124" s="290"/>
      <c r="L124" s="290"/>
      <c r="M124" s="66"/>
      <c r="N124" s="71"/>
      <c r="O124" s="21"/>
      <c r="P124" s="57"/>
      <c r="Q124" s="25"/>
      <c r="R124" s="25"/>
      <c r="S124" s="61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</row>
    <row r="125" spans="1:35" ht="48.75" customHeight="1" x14ac:dyDescent="0.25">
      <c r="A125" s="21"/>
      <c r="B125" s="291" t="s">
        <v>189</v>
      </c>
      <c r="C125" s="291"/>
      <c r="D125" s="291"/>
      <c r="E125" s="291"/>
      <c r="F125" s="291"/>
      <c r="G125" s="291"/>
      <c r="H125" s="291"/>
      <c r="I125" s="291"/>
      <c r="J125" s="291"/>
      <c r="K125" s="291"/>
      <c r="L125" s="291"/>
      <c r="M125" s="291"/>
      <c r="N125" s="291"/>
      <c r="O125" s="21"/>
      <c r="P125" s="57"/>
      <c r="Q125" s="25"/>
      <c r="R125" s="25"/>
      <c r="S125" s="72" t="str">
        <f>"21. СРОК ДЕЙСТВИЯ БАНКОВСКОЙ ГАРАНТИИ
Укажите точные даты требуемого срока банковской гарантии (согласно требованиям Заказчика). "&amp;"Указание неточных дат  срока действия банковской гарантии может привести к отказу "&amp;"Заказчика от гарантии и внесение Принципала в реестр недобросовестных поставщиков."</f>
        <v>21. СРОК ДЕЙСТВИЯ БАНКОВСКОЙ ГАРАНТИИ
Укажите точные даты требуемого срока банковской гарантии (согласно требованиям Заказчика). Указание неточных дат  срока действия банковской гарантии может привести к отказу Заказчика от гарантии и внесение Принципала в реестр недобросовестных поставщиков.</v>
      </c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</row>
    <row r="126" spans="1:35" ht="16.5" customHeight="1" x14ac:dyDescent="0.25">
      <c r="A126" s="21"/>
      <c r="B126" s="220" t="s">
        <v>115</v>
      </c>
      <c r="C126" s="221" t="s">
        <v>190</v>
      </c>
      <c r="D126" s="221"/>
      <c r="E126" s="221"/>
      <c r="F126" s="221"/>
      <c r="G126" s="221"/>
      <c r="H126" s="221"/>
      <c r="I126" s="73" t="s">
        <v>191</v>
      </c>
      <c r="J126" s="31" t="s">
        <v>192</v>
      </c>
      <c r="K126" s="247"/>
      <c r="L126" s="248"/>
      <c r="M126" s="248"/>
      <c r="N126" s="249"/>
      <c r="O126" s="21"/>
      <c r="P126" s="57"/>
      <c r="Q126" s="25"/>
      <c r="R126" s="25"/>
      <c r="S126" s="61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</row>
    <row r="127" spans="1:35" ht="17.25" customHeight="1" x14ac:dyDescent="0.25">
      <c r="A127" s="21"/>
      <c r="B127" s="220"/>
      <c r="C127" s="221"/>
      <c r="D127" s="221"/>
      <c r="E127" s="221"/>
      <c r="F127" s="221"/>
      <c r="G127" s="221"/>
      <c r="H127" s="221"/>
      <c r="I127" s="74" t="s">
        <v>193</v>
      </c>
      <c r="J127" s="32" t="s">
        <v>194</v>
      </c>
      <c r="K127" s="250"/>
      <c r="L127" s="251"/>
      <c r="M127" s="251"/>
      <c r="N127" s="252"/>
      <c r="O127" s="21"/>
      <c r="P127" s="57"/>
      <c r="Q127" s="25"/>
      <c r="R127" s="25"/>
      <c r="S127" s="61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</row>
    <row r="128" spans="1:35" ht="24.75" customHeight="1" x14ac:dyDescent="0.25">
      <c r="B128" s="132" t="s">
        <v>195</v>
      </c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21"/>
      <c r="P128" s="25" t="s">
        <v>196</v>
      </c>
      <c r="S128" s="29"/>
    </row>
    <row r="129" spans="1:35" ht="16.5" customHeight="1" x14ac:dyDescent="0.25">
      <c r="B129" s="50" t="s">
        <v>115</v>
      </c>
      <c r="C129" s="213" t="s">
        <v>197</v>
      </c>
      <c r="D129" s="213"/>
      <c r="E129" s="213"/>
      <c r="F129" s="213"/>
      <c r="G129" s="213"/>
      <c r="H129" s="213"/>
      <c r="I129" s="104"/>
      <c r="J129" s="105"/>
      <c r="K129" s="105"/>
      <c r="L129" s="105"/>
      <c r="M129" s="105"/>
      <c r="N129" s="106"/>
      <c r="O129" s="21"/>
      <c r="P129" s="57" t="s">
        <v>136</v>
      </c>
      <c r="Q129" s="22" t="b">
        <f>FALSE()</f>
        <v>0</v>
      </c>
      <c r="R129" s="22" t="b">
        <f>TRUE()</f>
        <v>1</v>
      </c>
      <c r="S129" s="29"/>
    </row>
    <row r="130" spans="1:35" ht="16.5" customHeight="1" x14ac:dyDescent="0.25">
      <c r="B130" s="52" t="s">
        <v>117</v>
      </c>
      <c r="C130" s="215" t="s">
        <v>198</v>
      </c>
      <c r="D130" s="215"/>
      <c r="E130" s="215"/>
      <c r="F130" s="215"/>
      <c r="G130" s="215"/>
      <c r="H130" s="215"/>
      <c r="I130" s="88"/>
      <c r="J130" s="89"/>
      <c r="K130" s="89"/>
      <c r="L130" s="89"/>
      <c r="M130" s="89"/>
      <c r="N130" s="90"/>
      <c r="O130" s="21"/>
      <c r="P130" s="57" t="s">
        <v>136</v>
      </c>
      <c r="Q130" s="22" t="b">
        <f>FALSE()</f>
        <v>0</v>
      </c>
      <c r="R130" s="22" t="b">
        <f>TRUE()</f>
        <v>1</v>
      </c>
      <c r="S130" s="29"/>
    </row>
    <row r="131" spans="1:35" ht="16.5" customHeight="1" x14ac:dyDescent="0.25">
      <c r="B131" s="52" t="s">
        <v>127</v>
      </c>
      <c r="C131" s="215" t="s">
        <v>199</v>
      </c>
      <c r="D131" s="215"/>
      <c r="E131" s="215"/>
      <c r="F131" s="215"/>
      <c r="G131" s="215"/>
      <c r="H131" s="215"/>
      <c r="I131" s="88"/>
      <c r="J131" s="89"/>
      <c r="K131" s="89"/>
      <c r="L131" s="89"/>
      <c r="M131" s="89"/>
      <c r="N131" s="90"/>
      <c r="O131" s="21"/>
      <c r="P131" s="57" t="s">
        <v>136</v>
      </c>
      <c r="Q131" s="22" t="b">
        <f>FALSE()</f>
        <v>0</v>
      </c>
      <c r="R131" s="22" t="b">
        <f>TRUE()</f>
        <v>1</v>
      </c>
      <c r="S131" s="29"/>
    </row>
    <row r="132" spans="1:35" ht="16.5" customHeight="1" x14ac:dyDescent="0.25">
      <c r="B132" s="52" t="s">
        <v>120</v>
      </c>
      <c r="C132" s="215" t="s">
        <v>200</v>
      </c>
      <c r="D132" s="215"/>
      <c r="E132" s="215"/>
      <c r="F132" s="215"/>
      <c r="G132" s="215"/>
      <c r="H132" s="215"/>
      <c r="I132" s="88"/>
      <c r="J132" s="89"/>
      <c r="K132" s="89"/>
      <c r="L132" s="89"/>
      <c r="M132" s="89"/>
      <c r="N132" s="90"/>
      <c r="O132" s="21"/>
      <c r="P132" s="57" t="s">
        <v>136</v>
      </c>
      <c r="Q132" s="22" t="b">
        <f>TRUE()</f>
        <v>1</v>
      </c>
      <c r="R132" s="22" t="b">
        <f>FALSE()</f>
        <v>0</v>
      </c>
      <c r="S132" s="29"/>
    </row>
    <row r="133" spans="1:35" ht="16.5" customHeight="1" x14ac:dyDescent="0.25">
      <c r="A133" s="21"/>
      <c r="B133" s="52" t="s">
        <v>130</v>
      </c>
      <c r="C133" s="215" t="s">
        <v>201</v>
      </c>
      <c r="D133" s="215"/>
      <c r="E133" s="215"/>
      <c r="F133" s="215"/>
      <c r="G133" s="215"/>
      <c r="H133" s="215"/>
      <c r="I133" s="88"/>
      <c r="J133" s="89"/>
      <c r="K133" s="89"/>
      <c r="L133" s="89"/>
      <c r="M133" s="89"/>
      <c r="N133" s="90"/>
      <c r="O133" s="21"/>
      <c r="P133" s="57" t="s">
        <v>136</v>
      </c>
      <c r="Q133" s="25" t="b">
        <f>FALSE()</f>
        <v>0</v>
      </c>
      <c r="R133" s="25" t="b">
        <f>TRUE()</f>
        <v>1</v>
      </c>
      <c r="S133" s="29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</row>
    <row r="134" spans="1:35" ht="11.45" customHeight="1" x14ac:dyDescent="0.25">
      <c r="A134" s="21"/>
      <c r="B134" s="54" t="s">
        <v>132</v>
      </c>
      <c r="C134" s="210" t="s">
        <v>202</v>
      </c>
      <c r="D134" s="210"/>
      <c r="E134" s="253"/>
      <c r="F134" s="254"/>
      <c r="G134" s="254"/>
      <c r="H134" s="254"/>
      <c r="I134" s="254"/>
      <c r="J134" s="254"/>
      <c r="K134" s="254"/>
      <c r="L134" s="254"/>
      <c r="M134" s="254"/>
      <c r="N134" s="255"/>
      <c r="O134" s="21"/>
      <c r="P134" s="25"/>
      <c r="Q134" s="25"/>
      <c r="R134" s="25"/>
      <c r="S134" s="75">
        <f>E134</f>
        <v>0</v>
      </c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</row>
    <row r="135" spans="1:35" ht="24.6" hidden="1" customHeight="1" x14ac:dyDescent="0.25">
      <c r="B135" s="132" t="s">
        <v>203</v>
      </c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21"/>
      <c r="P135" s="25" t="s">
        <v>196</v>
      </c>
      <c r="S135" s="29"/>
    </row>
    <row r="136" spans="1:35" ht="48" hidden="1" customHeight="1" x14ac:dyDescent="0.25">
      <c r="B136" s="50" t="s">
        <v>115</v>
      </c>
      <c r="C136" s="213" t="s">
        <v>204</v>
      </c>
      <c r="D136" s="213"/>
      <c r="E136" s="213"/>
      <c r="F136" s="213"/>
      <c r="G136" s="213"/>
      <c r="H136" s="213"/>
      <c r="I136" s="279" t="s">
        <v>205</v>
      </c>
      <c r="J136" s="280"/>
      <c r="K136" s="280"/>
      <c r="L136" s="280"/>
      <c r="M136" s="280"/>
      <c r="N136" s="281"/>
      <c r="O136" s="21"/>
      <c r="P136" s="25" t="s">
        <v>204</v>
      </c>
      <c r="S136" s="29"/>
    </row>
    <row r="137" spans="1:35" ht="0.95" customHeight="1" x14ac:dyDescent="0.25">
      <c r="B137" s="54" t="s">
        <v>117</v>
      </c>
      <c r="C137" s="210" t="s">
        <v>206</v>
      </c>
      <c r="D137" s="210"/>
      <c r="E137" s="210"/>
      <c r="F137" s="210"/>
      <c r="G137" s="210"/>
      <c r="H137" s="210"/>
      <c r="I137" s="282" t="s">
        <v>207</v>
      </c>
      <c r="J137" s="283"/>
      <c r="K137" s="283"/>
      <c r="L137" s="283"/>
      <c r="M137" s="283"/>
      <c r="N137" s="284"/>
      <c r="O137" s="21"/>
      <c r="P137" s="25" t="s">
        <v>208</v>
      </c>
      <c r="S137" s="29"/>
    </row>
    <row r="138" spans="1:35" ht="72" customHeight="1" x14ac:dyDescent="0.25">
      <c r="B138" s="285" t="s">
        <v>232</v>
      </c>
      <c r="C138" s="286"/>
      <c r="D138" s="286"/>
      <c r="E138" s="286"/>
      <c r="F138" s="286"/>
      <c r="G138" s="286"/>
      <c r="H138" s="286"/>
      <c r="I138" s="286"/>
      <c r="J138" s="286"/>
      <c r="K138" s="286"/>
      <c r="L138" s="286"/>
      <c r="M138" s="286"/>
      <c r="N138" s="286"/>
      <c r="O138" s="21"/>
      <c r="P138" s="25"/>
      <c r="S138" s="72" t="str">
        <f>"25. ОПИШИТЕ КРУПНЫЕ АНАЛОГИЧНЫЕ ДОГОВОРЫ
В ТОМ ЧИСЛЕ ГОСУДАРСТВЕННЫЕ ИЛИ МУНИЦИПАЛЬНЫЕ КОНТРАКТЫ ПОДОБНОГО РОДА,"&amp;" ВЫПОЛНЕННЫЕ ЗА ПОСЛЕДНИЕ 3 ГОДА
(указываются контракты уже исполненные, "&amp;"с актами сдачи работ, подписанными государственными (муниципальными) заказчиками). "&amp;"Данную информацию можно представить отдельной справкой на бланке организации, подписанную и с печатью."</f>
        <v>25. ОПИШИТЕ КРУПНЫЕ АНАЛОГИЧНЫЕ ДОГОВОРЫ
В ТОМ ЧИСЛЕ ГОСУДАРСТВЕННЫЕ ИЛИ МУНИЦИПАЛЬНЫЕ КОНТРАКТЫ ПОДОБНОГО РОДА, ВЫПОЛНЕННЫЕ ЗА ПОСЛЕДНИЕ 3 ГОДА
(указываются контракты уже исполненные, с актами сдачи работ, подписанными государственными (муниципальными) заказчиками). Данную информацию можно представить отдельной справкой на бланке организации, подписанную и с печатью.</v>
      </c>
    </row>
    <row r="139" spans="1:35" ht="24" customHeight="1" x14ac:dyDescent="0.25">
      <c r="B139" s="296" t="s">
        <v>209</v>
      </c>
      <c r="C139" s="296"/>
      <c r="D139" s="296"/>
      <c r="E139" s="296"/>
      <c r="F139" s="296"/>
      <c r="G139" s="256" t="s">
        <v>210</v>
      </c>
      <c r="H139" s="256"/>
      <c r="I139" s="73" t="s">
        <v>211</v>
      </c>
      <c r="J139" s="257" t="s">
        <v>212</v>
      </c>
      <c r="K139" s="258"/>
      <c r="L139" s="258"/>
      <c r="M139" s="258"/>
      <c r="N139" s="259"/>
      <c r="O139" s="21"/>
      <c r="P139" s="25"/>
      <c r="S139" s="29"/>
    </row>
    <row r="140" spans="1:35" ht="30" customHeight="1" x14ac:dyDescent="0.25">
      <c r="B140" s="53">
        <v>1</v>
      </c>
      <c r="C140" s="181"/>
      <c r="D140" s="181"/>
      <c r="E140" s="181"/>
      <c r="F140" s="181"/>
      <c r="G140" s="182"/>
      <c r="H140" s="182"/>
      <c r="I140" s="7"/>
      <c r="J140" s="262"/>
      <c r="K140" s="263"/>
      <c r="L140" s="263"/>
      <c r="M140" s="263"/>
      <c r="N140" s="264"/>
      <c r="O140" s="21"/>
      <c r="P140" s="76">
        <f>C140</f>
        <v>0</v>
      </c>
      <c r="Q140" s="24">
        <f>G140</f>
        <v>0</v>
      </c>
      <c r="R140" s="29">
        <f>C140</f>
        <v>0</v>
      </c>
      <c r="S140" s="29"/>
      <c r="U140" s="24">
        <f>J140</f>
        <v>0</v>
      </c>
    </row>
    <row r="141" spans="1:35" ht="30" customHeight="1" x14ac:dyDescent="0.25">
      <c r="B141" s="53">
        <v>2</v>
      </c>
      <c r="C141" s="181"/>
      <c r="D141" s="181"/>
      <c r="E141" s="181"/>
      <c r="F141" s="181"/>
      <c r="G141" s="182"/>
      <c r="H141" s="182"/>
      <c r="I141" s="7"/>
      <c r="J141" s="262"/>
      <c r="K141" s="263"/>
      <c r="L141" s="263"/>
      <c r="M141" s="263"/>
      <c r="N141" s="264"/>
      <c r="O141" s="21"/>
      <c r="P141" s="76">
        <f>C141</f>
        <v>0</v>
      </c>
      <c r="Q141" s="24">
        <f>G141</f>
        <v>0</v>
      </c>
      <c r="S141" s="29"/>
      <c r="U141" s="24">
        <f>J141</f>
        <v>0</v>
      </c>
    </row>
    <row r="142" spans="1:35" ht="30" customHeight="1" x14ac:dyDescent="0.25">
      <c r="B142" s="53">
        <v>3</v>
      </c>
      <c r="C142" s="181"/>
      <c r="D142" s="181"/>
      <c r="E142" s="181"/>
      <c r="F142" s="181"/>
      <c r="G142" s="182"/>
      <c r="H142" s="182"/>
      <c r="I142" s="7"/>
      <c r="J142" s="262"/>
      <c r="K142" s="263"/>
      <c r="L142" s="263"/>
      <c r="M142" s="263"/>
      <c r="N142" s="264"/>
      <c r="O142" s="21"/>
      <c r="P142" s="76">
        <f>C142</f>
        <v>0</v>
      </c>
      <c r="Q142" s="24">
        <f>G142</f>
        <v>0</v>
      </c>
      <c r="S142" s="29"/>
      <c r="U142" s="24">
        <f>J142</f>
        <v>0</v>
      </c>
    </row>
    <row r="143" spans="1:35" ht="30" customHeight="1" x14ac:dyDescent="0.25">
      <c r="B143" s="53">
        <v>4</v>
      </c>
      <c r="C143" s="181"/>
      <c r="D143" s="181"/>
      <c r="E143" s="181"/>
      <c r="F143" s="181"/>
      <c r="G143" s="182"/>
      <c r="H143" s="182"/>
      <c r="I143" s="7"/>
      <c r="J143" s="262"/>
      <c r="K143" s="263"/>
      <c r="L143" s="263"/>
      <c r="M143" s="263"/>
      <c r="N143" s="264"/>
      <c r="O143" s="21"/>
      <c r="P143" s="76">
        <f>C143</f>
        <v>0</v>
      </c>
      <c r="Q143" s="24">
        <f>G143</f>
        <v>0</v>
      </c>
      <c r="S143" s="29"/>
      <c r="U143" s="24">
        <f>J143</f>
        <v>0</v>
      </c>
    </row>
    <row r="144" spans="1:35" ht="30" customHeight="1" x14ac:dyDescent="0.25">
      <c r="B144" s="77">
        <v>5</v>
      </c>
      <c r="C144" s="265"/>
      <c r="D144" s="265"/>
      <c r="E144" s="265"/>
      <c r="F144" s="265"/>
      <c r="G144" s="190"/>
      <c r="H144" s="190"/>
      <c r="I144" s="8"/>
      <c r="J144" s="266"/>
      <c r="K144" s="267"/>
      <c r="L144" s="267"/>
      <c r="M144" s="267"/>
      <c r="N144" s="268"/>
      <c r="O144" s="21"/>
      <c r="P144" s="76">
        <f>C144</f>
        <v>0</v>
      </c>
      <c r="Q144" s="24">
        <f>G144</f>
        <v>0</v>
      </c>
      <c r="S144" s="29"/>
      <c r="U144" s="24">
        <f>J144</f>
        <v>0</v>
      </c>
    </row>
    <row r="145" spans="1:40" ht="16.5" customHeight="1" x14ac:dyDescent="0.25">
      <c r="B145" s="132" t="s">
        <v>213</v>
      </c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21"/>
      <c r="P145" s="25"/>
      <c r="S145" s="29"/>
    </row>
    <row r="146" spans="1:40" ht="78.75" customHeight="1" x14ac:dyDescent="0.25">
      <c r="A146" s="21"/>
      <c r="B146" s="269" t="s">
        <v>214</v>
      </c>
      <c r="C146" s="270"/>
      <c r="D146" s="270"/>
      <c r="E146" s="270"/>
      <c r="F146" s="270"/>
      <c r="G146" s="270"/>
      <c r="H146" s="270"/>
      <c r="I146" s="270"/>
      <c r="J146" s="271"/>
      <c r="K146" s="272"/>
      <c r="L146" s="273"/>
      <c r="M146" s="273"/>
      <c r="N146" s="274"/>
      <c r="O146" s="21"/>
      <c r="P146" s="25"/>
      <c r="Q146" s="25"/>
      <c r="R146" s="25"/>
      <c r="S146" s="44" t="str">
        <f>"Клиент гарантирует полноту и достоверность предоставленных данных. Банк оставляет за собой право на проверку всех сведений, указанных в анкете. "&amp;"Предоставление неполной и/или недостоверной информации при заполнении этого Заявления-Анкеты рассматривается как незаконное получение кредита (банковской гарантии), т.к."&amp;" предоставление кредита (банковской гарантии) зависит от указанной в Заявлении-Анкете информации и лицо, заполняющее Заявление-Анкету,"&amp;" берет на себя полную ответственность в соответствии с законодательством РФ."</f>
        <v>Клиент гарантирует полноту и достоверность предоставленных данных. Банк оставляет за собой право на проверку всех сведений, указанных в анкете. Предоставление неполной и/или недостоверной информации при заполнении этого Заявления-Анкеты рассматривается как незаконное получение кредита (банковской гарантии), т.к. предоставление кредита (банковской гарантии) зависит от указанной в Заявлении-Анкете информации и лицо, заполняющее Заявление-Анкету, берет на себя полную ответственность в соответствии с законодательством РФ.</v>
      </c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</row>
    <row r="147" spans="1:40" ht="16.5" customHeight="1" x14ac:dyDescent="0.25">
      <c r="A147" s="21"/>
      <c r="B147" s="261" t="s">
        <v>215</v>
      </c>
      <c r="C147" s="261"/>
      <c r="D147" s="261"/>
      <c r="E147" s="261"/>
      <c r="F147" s="261"/>
      <c r="G147" s="261"/>
      <c r="H147" s="261"/>
      <c r="I147" s="261"/>
      <c r="J147" s="261"/>
      <c r="K147" s="261"/>
      <c r="L147" s="261"/>
      <c r="M147" s="261"/>
      <c r="N147" s="261"/>
      <c r="O147" s="21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</row>
    <row r="148" spans="1:40" ht="39" customHeight="1" x14ac:dyDescent="0.25">
      <c r="A148" s="21"/>
      <c r="B148" s="275" t="s">
        <v>229</v>
      </c>
      <c r="C148" s="275"/>
      <c r="D148" s="275"/>
      <c r="E148" s="275"/>
      <c r="F148" s="275"/>
      <c r="G148" s="275"/>
      <c r="H148" s="275"/>
      <c r="I148" s="275"/>
      <c r="J148" s="275"/>
      <c r="K148" s="275"/>
      <c r="L148" s="275"/>
      <c r="M148" s="275"/>
      <c r="N148" s="275"/>
      <c r="O148" s="21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</row>
    <row r="149" spans="1:40" ht="15" customHeight="1" x14ac:dyDescent="0.25">
      <c r="A149" s="21"/>
      <c r="B149" s="169" t="s">
        <v>216</v>
      </c>
      <c r="C149" s="169"/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21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</row>
    <row r="150" spans="1:40" ht="353.25" customHeight="1" x14ac:dyDescent="0.25">
      <c r="A150" s="21"/>
      <c r="B150" s="108" t="s">
        <v>217</v>
      </c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21"/>
      <c r="P150" s="78"/>
      <c r="Q150" s="78"/>
      <c r="R150" s="78"/>
      <c r="S150" s="79" t="str">
        <f>"Клиент гарантирует полноту и достоверность предоставленных данных. Банк оставляет за собой право на проверку всех сведений, указанных в анкете. "&amp;"Предоставление неполной и/или недостоверной информации при заполнении этого Заявления-Анкеты рассматривается как незаконное получение кредита (банковской гарантии), т.к."&amp;" предоставление кредита (банковской гарантии) зависит от указанной в Заявлении-Анкете информации и лицо, заполняющее Заявление-Анкету,"&amp;" берет на себя полную ответственность в соответствии с законодательством РФ."</f>
        <v>Клиент гарантирует полноту и достоверность предоставленных данных. Банк оставляет за собой право на проверку всех сведений, указанных в анкете. Предоставление неполной и/или недостоверной информации при заполнении этого Заявления-Анкеты рассматривается как незаконное получение кредита (банковской гарантии), т.к. предоставление кредита (банковской гарантии) зависит от указанной в Заявлении-Анкете информации и лицо, заполняющее Заявление-Анкету, берет на себя полную ответственность в соответствии с законодательством РФ.</v>
      </c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80"/>
      <c r="AK150" s="80"/>
      <c r="AL150" s="80"/>
      <c r="AM150" s="80"/>
      <c r="AN150" s="80"/>
    </row>
    <row r="151" spans="1:40" ht="96.75" customHeight="1" x14ac:dyDescent="0.25">
      <c r="A151" s="21"/>
      <c r="B151" s="260" t="s">
        <v>218</v>
      </c>
      <c r="C151" s="260"/>
      <c r="D151" s="260"/>
      <c r="E151" s="260"/>
      <c r="F151" s="260"/>
      <c r="G151" s="260"/>
      <c r="H151" s="260"/>
      <c r="I151" s="260"/>
      <c r="J151" s="260"/>
      <c r="K151" s="260"/>
      <c r="L151" s="260"/>
      <c r="M151" s="260"/>
      <c r="N151" s="260"/>
      <c r="O151" s="21"/>
      <c r="P151" s="78"/>
      <c r="Q151" s="78"/>
      <c r="R151" s="78"/>
      <c r="S151" s="79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80"/>
      <c r="AK151" s="80"/>
      <c r="AL151" s="80"/>
      <c r="AM151" s="80"/>
      <c r="AN151" s="80"/>
    </row>
    <row r="152" spans="1:40" ht="15" customHeight="1" x14ac:dyDescent="0.25">
      <c r="A152" s="21"/>
      <c r="B152" s="246" t="s">
        <v>219</v>
      </c>
      <c r="C152" s="246"/>
      <c r="D152" s="246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1"/>
      <c r="P152" s="78"/>
      <c r="Q152" s="78"/>
      <c r="R152" s="78"/>
      <c r="S152" s="79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80"/>
      <c r="AK152" s="80"/>
      <c r="AL152" s="80"/>
      <c r="AM152" s="80"/>
      <c r="AN152" s="80"/>
    </row>
    <row r="153" spans="1:40" ht="137.25" customHeight="1" x14ac:dyDescent="0.25">
      <c r="A153" s="21"/>
      <c r="B153" s="108" t="s">
        <v>220</v>
      </c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21"/>
      <c r="P153" s="78"/>
      <c r="Q153" s="78"/>
      <c r="R153" s="78"/>
      <c r="S153" s="79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80"/>
      <c r="AK153" s="80"/>
      <c r="AL153" s="80"/>
      <c r="AM153" s="80"/>
      <c r="AN153" s="80"/>
    </row>
    <row r="154" spans="1:40" ht="15" customHeight="1" x14ac:dyDescent="0.25">
      <c r="A154" s="21"/>
      <c r="B154" s="246" t="s">
        <v>221</v>
      </c>
      <c r="C154" s="246"/>
      <c r="D154" s="246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1"/>
      <c r="P154" s="78"/>
      <c r="Q154" s="78"/>
      <c r="R154" s="78"/>
      <c r="S154" s="79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80"/>
      <c r="AK154" s="80"/>
      <c r="AL154" s="80"/>
      <c r="AM154" s="80"/>
      <c r="AN154" s="80"/>
    </row>
    <row r="155" spans="1:40" ht="54" customHeight="1" x14ac:dyDescent="0.25">
      <c r="A155" s="21"/>
      <c r="B155" s="108" t="s">
        <v>222</v>
      </c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21"/>
      <c r="P155" s="78"/>
      <c r="Q155" s="78"/>
      <c r="R155" s="78"/>
      <c r="S155" s="79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80"/>
      <c r="AK155" s="80"/>
      <c r="AL155" s="80"/>
      <c r="AM155" s="80"/>
      <c r="AN155" s="80"/>
    </row>
    <row r="156" spans="1:40" ht="15" customHeight="1" x14ac:dyDescent="0.25">
      <c r="A156" s="21"/>
      <c r="B156" s="246" t="s">
        <v>223</v>
      </c>
      <c r="C156" s="246"/>
      <c r="D156" s="246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1"/>
      <c r="P156" s="78"/>
      <c r="Q156" s="78"/>
      <c r="R156" s="78"/>
      <c r="S156" s="79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80"/>
      <c r="AK156" s="80"/>
      <c r="AL156" s="80"/>
      <c r="AM156" s="80"/>
      <c r="AN156" s="80"/>
    </row>
    <row r="157" spans="1:40" ht="48" customHeight="1" x14ac:dyDescent="0.25">
      <c r="A157" s="21"/>
      <c r="B157" s="108" t="s">
        <v>224</v>
      </c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21"/>
      <c r="P157" s="78"/>
      <c r="Q157" s="78"/>
      <c r="R157" s="78"/>
      <c r="S157" s="79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80"/>
      <c r="AK157" s="80"/>
      <c r="AL157" s="80"/>
      <c r="AM157" s="80"/>
      <c r="AN157" s="80"/>
    </row>
    <row r="158" spans="1:40" ht="13.5" customHeight="1" x14ac:dyDescent="0.25">
      <c r="A158" s="21"/>
      <c r="B158" s="246" t="s">
        <v>225</v>
      </c>
      <c r="C158" s="246"/>
      <c r="D158" s="246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1"/>
      <c r="P158" s="78"/>
      <c r="Q158" s="78"/>
      <c r="R158" s="78"/>
      <c r="S158" s="79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80"/>
      <c r="AK158" s="80"/>
      <c r="AL158" s="80"/>
      <c r="AM158" s="80"/>
      <c r="AN158" s="80"/>
    </row>
    <row r="159" spans="1:40" ht="157.5" customHeight="1" x14ac:dyDescent="0.25">
      <c r="A159" s="21"/>
      <c r="B159" s="108" t="s">
        <v>226</v>
      </c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21"/>
      <c r="P159" s="78"/>
      <c r="Q159" s="78"/>
      <c r="R159" s="78"/>
      <c r="S159" s="79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80"/>
      <c r="AK159" s="80"/>
      <c r="AL159" s="80"/>
      <c r="AM159" s="80"/>
      <c r="AN159" s="80"/>
    </row>
    <row r="160" spans="1:40" ht="15.75" customHeight="1" x14ac:dyDescent="0.25">
      <c r="A160" s="21"/>
      <c r="B160" s="21"/>
      <c r="C160" s="21"/>
      <c r="D160" s="21"/>
      <c r="E160" s="21"/>
      <c r="F160" s="301"/>
      <c r="G160" s="301"/>
      <c r="H160" s="301"/>
      <c r="I160" s="21"/>
      <c r="J160" s="301"/>
      <c r="K160" s="301"/>
      <c r="L160" s="301"/>
      <c r="M160" s="17"/>
      <c r="N160" s="17"/>
      <c r="O160" s="21"/>
    </row>
    <row r="161" spans="1:15" ht="15.75" customHeight="1" x14ac:dyDescent="0.25">
      <c r="A161" s="21"/>
      <c r="B161" s="304"/>
      <c r="C161" s="304"/>
      <c r="D161" s="304"/>
      <c r="E161" s="81"/>
      <c r="F161" s="21"/>
      <c r="G161" s="21"/>
      <c r="H161" s="21"/>
      <c r="I161" s="21"/>
      <c r="J161" s="302"/>
      <c r="K161" s="302"/>
      <c r="L161" s="302"/>
      <c r="M161" s="302"/>
      <c r="N161" s="302"/>
      <c r="O161" s="21"/>
    </row>
    <row r="162" spans="1:15" ht="15.75" customHeight="1" x14ac:dyDescent="0.25">
      <c r="A162" s="21"/>
      <c r="B162" s="305"/>
      <c r="C162" s="305"/>
      <c r="D162" s="305"/>
      <c r="E162" s="21"/>
      <c r="F162" s="303" t="s">
        <v>227</v>
      </c>
      <c r="G162" s="303"/>
      <c r="H162" s="303"/>
      <c r="I162" s="21"/>
      <c r="J162" s="303" t="s">
        <v>228</v>
      </c>
      <c r="K162" s="303"/>
      <c r="L162" s="303"/>
      <c r="M162" s="17"/>
      <c r="N162" s="17"/>
      <c r="O162" s="21"/>
    </row>
  </sheetData>
  <sheetProtection formatCells="0" formatColumns="0" formatRows="0" insertColumns="0" insertRows="0" insertHyperlinks="0" deleteColumns="0" deleteRows="0" sort="0" autoFilter="0" pivotTables="0"/>
  <mergeCells count="358">
    <mergeCell ref="F160:H160"/>
    <mergeCell ref="J160:L160"/>
    <mergeCell ref="J161:N161"/>
    <mergeCell ref="F162:H162"/>
    <mergeCell ref="J162:L162"/>
    <mergeCell ref="B159:N159"/>
    <mergeCell ref="B161:D161"/>
    <mergeCell ref="B162:D162"/>
    <mergeCell ref="B153:N153"/>
    <mergeCell ref="B158:N158"/>
    <mergeCell ref="B157:N157"/>
    <mergeCell ref="C142:F142"/>
    <mergeCell ref="G142:H142"/>
    <mergeCell ref="C129:H129"/>
    <mergeCell ref="I129:N129"/>
    <mergeCell ref="C140:F140"/>
    <mergeCell ref="G140:H140"/>
    <mergeCell ref="J140:N140"/>
    <mergeCell ref="B28:E28"/>
    <mergeCell ref="F28:I28"/>
    <mergeCell ref="J28:L28"/>
    <mergeCell ref="M28:N28"/>
    <mergeCell ref="B139:F139"/>
    <mergeCell ref="M30:N30"/>
    <mergeCell ref="F122:L122"/>
    <mergeCell ref="C118:E118"/>
    <mergeCell ref="F118:G118"/>
    <mergeCell ref="I118:K118"/>
    <mergeCell ref="L118:M118"/>
    <mergeCell ref="C119:E119"/>
    <mergeCell ref="F119:L119"/>
    <mergeCell ref="C115:E115"/>
    <mergeCell ref="F115:N115"/>
    <mergeCell ref="C116:E116"/>
    <mergeCell ref="F116:N116"/>
    <mergeCell ref="B26:E26"/>
    <mergeCell ref="F26:I26"/>
    <mergeCell ref="C136:H136"/>
    <mergeCell ref="I136:N136"/>
    <mergeCell ref="C137:H137"/>
    <mergeCell ref="I137:N137"/>
    <mergeCell ref="B138:N138"/>
    <mergeCell ref="C141:F141"/>
    <mergeCell ref="G141:H141"/>
    <mergeCell ref="J141:N141"/>
    <mergeCell ref="C123:E123"/>
    <mergeCell ref="F123:N123"/>
    <mergeCell ref="C124:I124"/>
    <mergeCell ref="J124:L124"/>
    <mergeCell ref="B125:N125"/>
    <mergeCell ref="C130:H130"/>
    <mergeCell ref="I130:N130"/>
    <mergeCell ref="C131:H131"/>
    <mergeCell ref="I131:N131"/>
    <mergeCell ref="C120:E120"/>
    <mergeCell ref="F120:L120"/>
    <mergeCell ref="C121:E121"/>
    <mergeCell ref="F121:N121"/>
    <mergeCell ref="C122:E122"/>
    <mergeCell ref="G143:H143"/>
    <mergeCell ref="J143:N143"/>
    <mergeCell ref="C144:F144"/>
    <mergeCell ref="G144:H144"/>
    <mergeCell ref="J144:N144"/>
    <mergeCell ref="B145:N145"/>
    <mergeCell ref="B146:J146"/>
    <mergeCell ref="K146:N146"/>
    <mergeCell ref="B148:N148"/>
    <mergeCell ref="B152:N152"/>
    <mergeCell ref="B154:N154"/>
    <mergeCell ref="B155:N155"/>
    <mergeCell ref="B150:N150"/>
    <mergeCell ref="B156:N156"/>
    <mergeCell ref="B135:N135"/>
    <mergeCell ref="B126:B127"/>
    <mergeCell ref="C126:H127"/>
    <mergeCell ref="K126:N126"/>
    <mergeCell ref="K127:N127"/>
    <mergeCell ref="B128:N128"/>
    <mergeCell ref="C132:H132"/>
    <mergeCell ref="I132:N132"/>
    <mergeCell ref="C133:H133"/>
    <mergeCell ref="I133:N133"/>
    <mergeCell ref="C134:D134"/>
    <mergeCell ref="E134:N134"/>
    <mergeCell ref="G139:H139"/>
    <mergeCell ref="J139:N139"/>
    <mergeCell ref="B149:N149"/>
    <mergeCell ref="B151:N151"/>
    <mergeCell ref="B147:N147"/>
    <mergeCell ref="J142:N142"/>
    <mergeCell ref="C143:F143"/>
    <mergeCell ref="C117:J117"/>
    <mergeCell ref="K117:N117"/>
    <mergeCell ref="B111:B112"/>
    <mergeCell ref="C111:E112"/>
    <mergeCell ref="F111:N112"/>
    <mergeCell ref="C113:N113"/>
    <mergeCell ref="C114:D114"/>
    <mergeCell ref="G114:H114"/>
    <mergeCell ref="L114:N114"/>
    <mergeCell ref="B107:B108"/>
    <mergeCell ref="C107:E108"/>
    <mergeCell ref="F107:N108"/>
    <mergeCell ref="B109:B110"/>
    <mergeCell ref="C109:E110"/>
    <mergeCell ref="F109:N110"/>
    <mergeCell ref="B103:N103"/>
    <mergeCell ref="B104:N104"/>
    <mergeCell ref="C105:G105"/>
    <mergeCell ref="H105:N105"/>
    <mergeCell ref="C106:E106"/>
    <mergeCell ref="F106:H106"/>
    <mergeCell ref="I106:J106"/>
    <mergeCell ref="K106:N106"/>
    <mergeCell ref="B89:N89"/>
    <mergeCell ref="B90:B91"/>
    <mergeCell ref="C90:E91"/>
    <mergeCell ref="F90:H90"/>
    <mergeCell ref="I90:N90"/>
    <mergeCell ref="F91:H91"/>
    <mergeCell ref="I91:N91"/>
    <mergeCell ref="C85:G85"/>
    <mergeCell ref="H85:N85"/>
    <mergeCell ref="B86:B88"/>
    <mergeCell ref="C86:N86"/>
    <mergeCell ref="C87:N88"/>
    <mergeCell ref="B79:N79"/>
    <mergeCell ref="C80:G80"/>
    <mergeCell ref="H80:M80"/>
    <mergeCell ref="C81:M81"/>
    <mergeCell ref="C82:G82"/>
    <mergeCell ref="H82:M82"/>
    <mergeCell ref="N82:N84"/>
    <mergeCell ref="C83:G83"/>
    <mergeCell ref="H83:M83"/>
    <mergeCell ref="C84:G84"/>
    <mergeCell ref="H84:M84"/>
    <mergeCell ref="C76:I76"/>
    <mergeCell ref="J76:N76"/>
    <mergeCell ref="C77:E77"/>
    <mergeCell ref="F77:N77"/>
    <mergeCell ref="B78:N78"/>
    <mergeCell ref="B73:N73"/>
    <mergeCell ref="C74:I74"/>
    <mergeCell ref="J74:N74"/>
    <mergeCell ref="C75:I75"/>
    <mergeCell ref="J75:N75"/>
    <mergeCell ref="B71:K71"/>
    <mergeCell ref="L71:N71"/>
    <mergeCell ref="L67:N67"/>
    <mergeCell ref="B72:H72"/>
    <mergeCell ref="I72:N72"/>
    <mergeCell ref="B68:I68"/>
    <mergeCell ref="J68:K68"/>
    <mergeCell ref="B69:I69"/>
    <mergeCell ref="J69:K69"/>
    <mergeCell ref="B70:N70"/>
    <mergeCell ref="B65:N65"/>
    <mergeCell ref="B66:I66"/>
    <mergeCell ref="J66:K66"/>
    <mergeCell ref="L66:O66"/>
    <mergeCell ref="J67:K67"/>
    <mergeCell ref="C63:D63"/>
    <mergeCell ref="F63:G63"/>
    <mergeCell ref="H63:I63"/>
    <mergeCell ref="J63:K63"/>
    <mergeCell ref="L63:N63"/>
    <mergeCell ref="I64:N64"/>
    <mergeCell ref="C62:D62"/>
    <mergeCell ref="F62:G62"/>
    <mergeCell ref="H62:I62"/>
    <mergeCell ref="J62:K62"/>
    <mergeCell ref="L62:N62"/>
    <mergeCell ref="C61:D61"/>
    <mergeCell ref="F61:G61"/>
    <mergeCell ref="H61:I61"/>
    <mergeCell ref="J61:K61"/>
    <mergeCell ref="L61:N61"/>
    <mergeCell ref="C60:D60"/>
    <mergeCell ref="F60:G60"/>
    <mergeCell ref="H60:I60"/>
    <mergeCell ref="J60:K60"/>
    <mergeCell ref="L60:N60"/>
    <mergeCell ref="C59:D59"/>
    <mergeCell ref="F59:G59"/>
    <mergeCell ref="H59:I59"/>
    <mergeCell ref="J59:K59"/>
    <mergeCell ref="L59:N59"/>
    <mergeCell ref="B57:N57"/>
    <mergeCell ref="C58:D58"/>
    <mergeCell ref="F58:G58"/>
    <mergeCell ref="H58:I58"/>
    <mergeCell ref="J58:K58"/>
    <mergeCell ref="L58:N58"/>
    <mergeCell ref="C55:D55"/>
    <mergeCell ref="F55:I55"/>
    <mergeCell ref="K55:L55"/>
    <mergeCell ref="C56:D56"/>
    <mergeCell ref="F56:I56"/>
    <mergeCell ref="K56:L56"/>
    <mergeCell ref="C53:D53"/>
    <mergeCell ref="F53:I53"/>
    <mergeCell ref="K53:L53"/>
    <mergeCell ref="C54:D54"/>
    <mergeCell ref="F54:I54"/>
    <mergeCell ref="K54:L54"/>
    <mergeCell ref="C51:D51"/>
    <mergeCell ref="F51:I51"/>
    <mergeCell ref="K51:L51"/>
    <mergeCell ref="C52:D52"/>
    <mergeCell ref="F52:I52"/>
    <mergeCell ref="K52:L52"/>
    <mergeCell ref="B48:N48"/>
    <mergeCell ref="B49:N49"/>
    <mergeCell ref="C50:D50"/>
    <mergeCell ref="F50:I50"/>
    <mergeCell ref="K50:L50"/>
    <mergeCell ref="B46:E46"/>
    <mergeCell ref="F46:I46"/>
    <mergeCell ref="J46:N46"/>
    <mergeCell ref="B47:E47"/>
    <mergeCell ref="F47:I47"/>
    <mergeCell ref="J47:N47"/>
    <mergeCell ref="B44:E44"/>
    <mergeCell ref="F44:I44"/>
    <mergeCell ref="J44:N44"/>
    <mergeCell ref="B45:E45"/>
    <mergeCell ref="F45:I45"/>
    <mergeCell ref="J45:N45"/>
    <mergeCell ref="B42:E42"/>
    <mergeCell ref="F42:I42"/>
    <mergeCell ref="J42:N42"/>
    <mergeCell ref="B43:E43"/>
    <mergeCell ref="F43:I43"/>
    <mergeCell ref="J43:N43"/>
    <mergeCell ref="B40:C40"/>
    <mergeCell ref="D40:E40"/>
    <mergeCell ref="F40:I40"/>
    <mergeCell ref="J40:N40"/>
    <mergeCell ref="B41:C41"/>
    <mergeCell ref="D41:E41"/>
    <mergeCell ref="F41:I41"/>
    <mergeCell ref="J41:N41"/>
    <mergeCell ref="B38:C38"/>
    <mergeCell ref="D38:E38"/>
    <mergeCell ref="F38:I38"/>
    <mergeCell ref="J38:N38"/>
    <mergeCell ref="B39:C39"/>
    <mergeCell ref="D39:E39"/>
    <mergeCell ref="F39:I39"/>
    <mergeCell ref="J39:N39"/>
    <mergeCell ref="K21:N21"/>
    <mergeCell ref="B36:E36"/>
    <mergeCell ref="F36:I36"/>
    <mergeCell ref="J36:N36"/>
    <mergeCell ref="B37:E37"/>
    <mergeCell ref="F37:I37"/>
    <mergeCell ref="J37:N37"/>
    <mergeCell ref="B34:E34"/>
    <mergeCell ref="F34:I34"/>
    <mergeCell ref="J34:N34"/>
    <mergeCell ref="B35:E35"/>
    <mergeCell ref="F35:I35"/>
    <mergeCell ref="J35:N35"/>
    <mergeCell ref="F27:I27"/>
    <mergeCell ref="B27:E27"/>
    <mergeCell ref="J27:L27"/>
    <mergeCell ref="M27:N27"/>
    <mergeCell ref="B29:E29"/>
    <mergeCell ref="F29:I29"/>
    <mergeCell ref="J29:L29"/>
    <mergeCell ref="M29:N29"/>
    <mergeCell ref="B30:E30"/>
    <mergeCell ref="F30:I30"/>
    <mergeCell ref="J30:L30"/>
    <mergeCell ref="I14:J14"/>
    <mergeCell ref="K14:N14"/>
    <mergeCell ref="F19:N19"/>
    <mergeCell ref="B31:N31"/>
    <mergeCell ref="B32:J32"/>
    <mergeCell ref="K32:N32"/>
    <mergeCell ref="B33:E33"/>
    <mergeCell ref="F33:I33"/>
    <mergeCell ref="J33:N33"/>
    <mergeCell ref="B22:E22"/>
    <mergeCell ref="F22:N22"/>
    <mergeCell ref="B23:E23"/>
    <mergeCell ref="F23:N23"/>
    <mergeCell ref="B24:E24"/>
    <mergeCell ref="K24:N24"/>
    <mergeCell ref="F24:G24"/>
    <mergeCell ref="B25:N25"/>
    <mergeCell ref="M26:N26"/>
    <mergeCell ref="J26:L26"/>
    <mergeCell ref="B20:E20"/>
    <mergeCell ref="F20:I20"/>
    <mergeCell ref="K20:N20"/>
    <mergeCell ref="B21:E21"/>
    <mergeCell ref="F21:I21"/>
    <mergeCell ref="F17:L17"/>
    <mergeCell ref="B18:E18"/>
    <mergeCell ref="F18:N18"/>
    <mergeCell ref="B19:E19"/>
    <mergeCell ref="B102:N102"/>
    <mergeCell ref="C98:K98"/>
    <mergeCell ref="B11:N11"/>
    <mergeCell ref="B12:E12"/>
    <mergeCell ref="F12:H12"/>
    <mergeCell ref="I12:J12"/>
    <mergeCell ref="K12:N12"/>
    <mergeCell ref="B67:I67"/>
    <mergeCell ref="C101:K101"/>
    <mergeCell ref="L101:N101"/>
    <mergeCell ref="B15:E15"/>
    <mergeCell ref="F15:N15"/>
    <mergeCell ref="B16:E16"/>
    <mergeCell ref="F16:G16"/>
    <mergeCell ref="H16:I16"/>
    <mergeCell ref="J16:K16"/>
    <mergeCell ref="L16:N16"/>
    <mergeCell ref="B13:N13"/>
    <mergeCell ref="B14:E14"/>
    <mergeCell ref="F14:H14"/>
    <mergeCell ref="B1:H1"/>
    <mergeCell ref="B2:N2"/>
    <mergeCell ref="L3:N3"/>
    <mergeCell ref="B4:N4"/>
    <mergeCell ref="B5:E5"/>
    <mergeCell ref="F5:N5"/>
    <mergeCell ref="B6:E6"/>
    <mergeCell ref="F6:N6"/>
    <mergeCell ref="B7:E7"/>
    <mergeCell ref="F7:N7"/>
    <mergeCell ref="B8:E8"/>
    <mergeCell ref="F8:N8"/>
    <mergeCell ref="B9:H9"/>
    <mergeCell ref="I9:N9"/>
    <mergeCell ref="B10:N10"/>
    <mergeCell ref="B64:H64"/>
    <mergeCell ref="L99:N99"/>
    <mergeCell ref="L100:N100"/>
    <mergeCell ref="C94:K94"/>
    <mergeCell ref="C95:K95"/>
    <mergeCell ref="C96:K96"/>
    <mergeCell ref="C100:K100"/>
    <mergeCell ref="C99:K99"/>
    <mergeCell ref="C97:K97"/>
    <mergeCell ref="C92:K92"/>
    <mergeCell ref="C93:K93"/>
    <mergeCell ref="L92:N92"/>
    <mergeCell ref="L93:N93"/>
    <mergeCell ref="L94:N94"/>
    <mergeCell ref="L95:N95"/>
    <mergeCell ref="L96:N96"/>
    <mergeCell ref="L97:N97"/>
    <mergeCell ref="L98:N98"/>
    <mergeCell ref="B17:E17"/>
  </mergeCells>
  <conditionalFormatting sqref="F37">
    <cfRule type="expression" dxfId="1" priority="1">
      <formula>$Q$38+$Q$39+$Q$40+$Q$41=1</formula>
    </cfRule>
  </conditionalFormatting>
  <conditionalFormatting sqref="J37">
    <cfRule type="expression" dxfId="0" priority="2">
      <formula>$R$38+$R$39+$R$40+$R$41=1</formula>
    </cfRule>
  </conditionalFormatting>
  <printOptions horizontalCentered="1"/>
  <pageMargins left="0.23611111111111099" right="0.23611111111111099" top="0.15763888888888899" bottom="0.31527777777777799" header="0.51180555555555496" footer="0.511805555555554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25</vt:i4>
      </vt:variant>
    </vt:vector>
  </HeadingPairs>
  <TitlesOfParts>
    <vt:vector size="26" baseType="lpstr">
      <vt:lpstr>Анкета-заявление</vt:lpstr>
      <vt:lpstr>'Анкета-заявление'!_ftnref1</vt:lpstr>
      <vt:lpstr>BANK</vt:lpstr>
      <vt:lpstr>ben_dol1</vt:lpstr>
      <vt:lpstr>ben_dol5</vt:lpstr>
      <vt:lpstr>ben_fio1</vt:lpstr>
      <vt:lpstr>ben_fio5</vt:lpstr>
      <vt:lpstr>ben_vid1</vt:lpstr>
      <vt:lpstr>ben_vid5</vt:lpstr>
      <vt:lpstr>gb_dolj</vt:lpstr>
      <vt:lpstr>gb_fio</vt:lpstr>
      <vt:lpstr>gb_obr</vt:lpstr>
      <vt:lpstr>name_eng</vt:lpstr>
      <vt:lpstr>name_full</vt:lpstr>
      <vt:lpstr>ruk_dolj</vt:lpstr>
      <vt:lpstr>ruk_fio</vt:lpstr>
      <vt:lpstr>ruk_obr</vt:lpstr>
      <vt:lpstr>RukGlaBuhOne</vt:lpstr>
      <vt:lpstr>srok</vt:lpstr>
      <vt:lpstr>t2b3</vt:lpstr>
      <vt:lpstr>tabFiz</vt:lpstr>
      <vt:lpstr>tabInfo</vt:lpstr>
      <vt:lpstr>tabProchInfo</vt:lpstr>
      <vt:lpstr>tabRukGb</vt:lpstr>
      <vt:lpstr>tabSud</vt:lpstr>
      <vt:lpstr>'Анкета-заявление'!Область_печати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Яницкий Дмитрий Витальевич</dc:creator>
  <cp:lastModifiedBy>Яницкий Дмитрий Витальевич</cp:lastModifiedBy>
  <dcterms:created xsi:type="dcterms:W3CDTF">2016-03-29T14:09:03Z</dcterms:created>
  <dcterms:modified xsi:type="dcterms:W3CDTF">2020-06-16T13:39:21Z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